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Preeti\Desktop\THESIS DATA REPOSITORY\"/>
    </mc:Choice>
  </mc:AlternateContent>
  <xr:revisionPtr revIDLastSave="0" documentId="13_ncr:1_{6B45EE3E-8844-4E78-BBCD-B94881C5EFBC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MAP2" sheetId="1" r:id="rId1"/>
    <sheet name="NESTIN" sheetId="2" r:id="rId2"/>
    <sheet name="B3 TUBULIN" sheetId="3" r:id="rId3"/>
    <sheet name="GFAP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5" i="4" l="1"/>
  <c r="S95" i="4" s="1"/>
  <c r="Q95" i="4"/>
  <c r="P95" i="4"/>
  <c r="M95" i="4"/>
  <c r="L95" i="4"/>
  <c r="K95" i="4"/>
  <c r="J95" i="4"/>
  <c r="N95" i="4" s="1"/>
  <c r="G95" i="4"/>
  <c r="F95" i="4"/>
  <c r="E95" i="4"/>
  <c r="H95" i="4" s="1"/>
  <c r="D95" i="4"/>
  <c r="C95" i="4"/>
  <c r="R90" i="4"/>
  <c r="Q90" i="4"/>
  <c r="P90" i="4"/>
  <c r="L90" i="4"/>
  <c r="K90" i="4"/>
  <c r="J90" i="4"/>
  <c r="E90" i="4"/>
  <c r="D90" i="4"/>
  <c r="C90" i="4"/>
  <c r="F90" i="4" s="1"/>
  <c r="R85" i="4"/>
  <c r="S85" i="4" s="1"/>
  <c r="Q85" i="4"/>
  <c r="P85" i="4"/>
  <c r="L85" i="4"/>
  <c r="K85" i="4"/>
  <c r="J85" i="4"/>
  <c r="E85" i="4"/>
  <c r="D85" i="4"/>
  <c r="C85" i="4"/>
  <c r="S74" i="4"/>
  <c r="R74" i="4"/>
  <c r="Q74" i="4"/>
  <c r="L74" i="4"/>
  <c r="K74" i="4"/>
  <c r="J74" i="4"/>
  <c r="E74" i="4"/>
  <c r="D74" i="4"/>
  <c r="C74" i="4"/>
  <c r="S69" i="4"/>
  <c r="R69" i="4"/>
  <c r="Q69" i="4"/>
  <c r="L69" i="4"/>
  <c r="K69" i="4"/>
  <c r="J69" i="4"/>
  <c r="M69" i="4" s="1"/>
  <c r="F69" i="4"/>
  <c r="E69" i="4"/>
  <c r="D69" i="4"/>
  <c r="C69" i="4"/>
  <c r="S64" i="4"/>
  <c r="R64" i="4"/>
  <c r="Q64" i="4"/>
  <c r="L64" i="4"/>
  <c r="K64" i="4"/>
  <c r="J64" i="4"/>
  <c r="G64" i="4"/>
  <c r="F64" i="4"/>
  <c r="E64" i="4"/>
  <c r="D64" i="4"/>
  <c r="C64" i="4"/>
  <c r="S59" i="4"/>
  <c r="R59" i="4"/>
  <c r="Q59" i="4"/>
  <c r="N59" i="4"/>
  <c r="M59" i="4"/>
  <c r="L59" i="4"/>
  <c r="K59" i="4"/>
  <c r="J59" i="4"/>
  <c r="O59" i="4" s="1"/>
  <c r="F59" i="4"/>
  <c r="E59" i="4"/>
  <c r="D59" i="4"/>
  <c r="C59" i="4"/>
  <c r="S48" i="4"/>
  <c r="T48" i="4" s="1"/>
  <c r="R48" i="4"/>
  <c r="Q48" i="4"/>
  <c r="L48" i="4"/>
  <c r="M48" i="4" s="1"/>
  <c r="K48" i="4"/>
  <c r="J48" i="4"/>
  <c r="F48" i="4"/>
  <c r="D48" i="4"/>
  <c r="C48" i="4"/>
  <c r="U43" i="4"/>
  <c r="T43" i="4"/>
  <c r="S43" i="4"/>
  <c r="R43" i="4"/>
  <c r="Q43" i="4"/>
  <c r="N43" i="4"/>
  <c r="M43" i="4"/>
  <c r="L43" i="4"/>
  <c r="K43" i="4"/>
  <c r="J43" i="4"/>
  <c r="E43" i="4"/>
  <c r="F43" i="4" s="1"/>
  <c r="D43" i="4"/>
  <c r="C43" i="4"/>
  <c r="T38" i="4"/>
  <c r="S38" i="4"/>
  <c r="R38" i="4"/>
  <c r="Q38" i="4"/>
  <c r="N38" i="4"/>
  <c r="O38" i="4" s="1"/>
  <c r="M38" i="4"/>
  <c r="L38" i="4"/>
  <c r="K38" i="4"/>
  <c r="J38" i="4"/>
  <c r="E38" i="4"/>
  <c r="D38" i="4"/>
  <c r="C38" i="4"/>
  <c r="F38" i="4" s="1"/>
  <c r="S27" i="4"/>
  <c r="T27" i="4" s="1"/>
  <c r="R27" i="4"/>
  <c r="Q27" i="4"/>
  <c r="N27" i="4"/>
  <c r="M27" i="4"/>
  <c r="L27" i="4"/>
  <c r="K27" i="4"/>
  <c r="J27" i="4"/>
  <c r="O27" i="4" s="1"/>
  <c r="G27" i="4"/>
  <c r="F27" i="4"/>
  <c r="E27" i="4"/>
  <c r="D27" i="4"/>
  <c r="C27" i="4"/>
  <c r="S22" i="4"/>
  <c r="R22" i="4"/>
  <c r="Q22" i="4"/>
  <c r="N22" i="4"/>
  <c r="M22" i="4"/>
  <c r="L22" i="4"/>
  <c r="K22" i="4"/>
  <c r="J22" i="4"/>
  <c r="E22" i="4"/>
  <c r="D22" i="4"/>
  <c r="C22" i="4"/>
  <c r="T17" i="4"/>
  <c r="S17" i="4"/>
  <c r="R17" i="4"/>
  <c r="Q17" i="4"/>
  <c r="S12" i="4"/>
  <c r="T12" i="4" s="1"/>
  <c r="R12" i="4"/>
  <c r="Q12" i="4"/>
  <c r="L12" i="4"/>
  <c r="K12" i="4"/>
  <c r="J12" i="4"/>
  <c r="E12" i="4"/>
  <c r="D12" i="4"/>
  <c r="C12" i="4"/>
  <c r="S7" i="4"/>
  <c r="R7" i="4"/>
  <c r="Q7" i="4"/>
  <c r="T7" i="4" s="1"/>
  <c r="L7" i="4"/>
  <c r="M7" i="4" s="1"/>
  <c r="K7" i="4"/>
  <c r="J7" i="4"/>
  <c r="E7" i="4"/>
  <c r="D7" i="4"/>
  <c r="C7" i="4"/>
  <c r="F22" i="4" l="1"/>
  <c r="U38" i="4"/>
  <c r="H64" i="4"/>
  <c r="T64" i="4"/>
  <c r="F85" i="4"/>
  <c r="M64" i="4"/>
  <c r="F7" i="4"/>
  <c r="T22" i="4"/>
  <c r="O43" i="4"/>
  <c r="M74" i="4"/>
  <c r="M85" i="4"/>
  <c r="O22" i="4"/>
  <c r="U17" i="4"/>
  <c r="G48" i="4"/>
  <c r="G59" i="4"/>
  <c r="G69" i="4"/>
  <c r="T69" i="4"/>
  <c r="T74" i="4"/>
  <c r="F12" i="4"/>
  <c r="V43" i="4"/>
  <c r="M90" i="4"/>
  <c r="H27" i="4"/>
  <c r="M12" i="4"/>
  <c r="T59" i="4"/>
  <c r="F74" i="4"/>
  <c r="S90" i="4"/>
  <c r="S95" i="3" l="1"/>
  <c r="R95" i="3"/>
  <c r="Q95" i="3"/>
  <c r="T95" i="3" s="1"/>
  <c r="N95" i="3"/>
  <c r="M95" i="3"/>
  <c r="L95" i="3"/>
  <c r="K95" i="3"/>
  <c r="O95" i="3" s="1"/>
  <c r="J95" i="3"/>
  <c r="E95" i="3"/>
  <c r="D95" i="3"/>
  <c r="C95" i="3"/>
  <c r="S90" i="3"/>
  <c r="R90" i="3"/>
  <c r="Q90" i="3"/>
  <c r="T90" i="3" s="1"/>
  <c r="L90" i="3"/>
  <c r="K90" i="3"/>
  <c r="J90" i="3"/>
  <c r="E90" i="3"/>
  <c r="D90" i="3"/>
  <c r="C90" i="3"/>
  <c r="S85" i="3"/>
  <c r="R85" i="3"/>
  <c r="Q85" i="3"/>
  <c r="L85" i="3"/>
  <c r="K85" i="3"/>
  <c r="J85" i="3"/>
  <c r="M85" i="3" s="1"/>
  <c r="E85" i="3"/>
  <c r="D85" i="3"/>
  <c r="C85" i="3"/>
  <c r="S74" i="3"/>
  <c r="R74" i="3"/>
  <c r="T74" i="3" s="1"/>
  <c r="Q74" i="3"/>
  <c r="L74" i="3"/>
  <c r="M74" i="3" s="1"/>
  <c r="K74" i="3"/>
  <c r="J74" i="3"/>
  <c r="E74" i="3"/>
  <c r="F74" i="3" s="1"/>
  <c r="D74" i="3"/>
  <c r="C74" i="3"/>
  <c r="S69" i="3"/>
  <c r="T69" i="3" s="1"/>
  <c r="R69" i="3"/>
  <c r="Q69" i="3"/>
  <c r="L69" i="3"/>
  <c r="M69" i="3" s="1"/>
  <c r="K69" i="3"/>
  <c r="J69" i="3"/>
  <c r="F69" i="3"/>
  <c r="G69" i="3" s="1"/>
  <c r="E69" i="3"/>
  <c r="D69" i="3"/>
  <c r="C69" i="3"/>
  <c r="S64" i="3"/>
  <c r="R64" i="3"/>
  <c r="Q64" i="3"/>
  <c r="L64" i="3"/>
  <c r="K64" i="3"/>
  <c r="J64" i="3"/>
  <c r="G64" i="3"/>
  <c r="F64" i="3"/>
  <c r="E64" i="3"/>
  <c r="D64" i="3"/>
  <c r="C64" i="3"/>
  <c r="S59" i="3"/>
  <c r="T59" i="3" s="1"/>
  <c r="R59" i="3"/>
  <c r="Q59" i="3"/>
  <c r="N59" i="3"/>
  <c r="M59" i="3"/>
  <c r="L59" i="3"/>
  <c r="K59" i="3"/>
  <c r="J59" i="3"/>
  <c r="F59" i="3"/>
  <c r="E59" i="3"/>
  <c r="D59" i="3"/>
  <c r="C59" i="3"/>
  <c r="S48" i="3"/>
  <c r="R48" i="3"/>
  <c r="Q48" i="3"/>
  <c r="L48" i="3"/>
  <c r="K48" i="3"/>
  <c r="J48" i="3"/>
  <c r="F48" i="3"/>
  <c r="D48" i="3"/>
  <c r="C48" i="3"/>
  <c r="G48" i="3" s="1"/>
  <c r="S42" i="3"/>
  <c r="R42" i="3"/>
  <c r="Q42" i="3"/>
  <c r="T42" i="3" s="1"/>
  <c r="L42" i="3"/>
  <c r="K42" i="3"/>
  <c r="J42" i="3"/>
  <c r="M42" i="3" s="1"/>
  <c r="E42" i="3"/>
  <c r="D42" i="3"/>
  <c r="C42" i="3"/>
  <c r="F42" i="3" s="1"/>
  <c r="T37" i="3"/>
  <c r="U37" i="3" s="1"/>
  <c r="S37" i="3"/>
  <c r="R37" i="3"/>
  <c r="Q37" i="3"/>
  <c r="N37" i="3"/>
  <c r="M37" i="3"/>
  <c r="L37" i="3"/>
  <c r="K37" i="3"/>
  <c r="J37" i="3"/>
  <c r="E37" i="3"/>
  <c r="D37" i="3"/>
  <c r="C37" i="3"/>
  <c r="T27" i="3"/>
  <c r="S27" i="3"/>
  <c r="R27" i="3"/>
  <c r="Q27" i="3"/>
  <c r="N27" i="3"/>
  <c r="M27" i="3"/>
  <c r="L27" i="3"/>
  <c r="K27" i="3"/>
  <c r="J27" i="3"/>
  <c r="G27" i="3"/>
  <c r="F27" i="3"/>
  <c r="E27" i="3"/>
  <c r="D27" i="3"/>
  <c r="C27" i="3"/>
  <c r="S22" i="3"/>
  <c r="R22" i="3"/>
  <c r="Q22" i="3"/>
  <c r="N22" i="3"/>
  <c r="M22" i="3"/>
  <c r="L22" i="3"/>
  <c r="K22" i="3"/>
  <c r="J22" i="3"/>
  <c r="F22" i="3"/>
  <c r="E22" i="3"/>
  <c r="D22" i="3"/>
  <c r="C22" i="3"/>
  <c r="T17" i="3"/>
  <c r="S17" i="3"/>
  <c r="R17" i="3"/>
  <c r="Q17" i="3"/>
  <c r="U17" i="3" s="1"/>
  <c r="L17" i="3"/>
  <c r="K17" i="3"/>
  <c r="J17" i="3"/>
  <c r="E17" i="3"/>
  <c r="D17" i="3"/>
  <c r="C17" i="3"/>
  <c r="S12" i="3"/>
  <c r="R12" i="3"/>
  <c r="Q12" i="3"/>
  <c r="T12" i="3" s="1"/>
  <c r="M12" i="3"/>
  <c r="L12" i="3"/>
  <c r="K12" i="3"/>
  <c r="J12" i="3"/>
  <c r="E12" i="3"/>
  <c r="D12" i="3"/>
  <c r="C12" i="3"/>
  <c r="S7" i="3"/>
  <c r="T7" i="3" s="1"/>
  <c r="R7" i="3"/>
  <c r="Q7" i="3"/>
  <c r="L7" i="3"/>
  <c r="K7" i="3"/>
  <c r="J7" i="3"/>
  <c r="E7" i="3"/>
  <c r="D7" i="3"/>
  <c r="C7" i="3"/>
  <c r="F7" i="3" s="1"/>
  <c r="T22" i="3" l="1"/>
  <c r="F37" i="3"/>
  <c r="G59" i="3"/>
  <c r="T85" i="3"/>
  <c r="F12" i="3"/>
  <c r="O27" i="3"/>
  <c r="M7" i="3"/>
  <c r="H27" i="3"/>
  <c r="M48" i="3"/>
  <c r="M64" i="3"/>
  <c r="F85" i="3"/>
  <c r="F90" i="3"/>
  <c r="F17" i="3"/>
  <c r="O22" i="3"/>
  <c r="O37" i="3"/>
  <c r="O59" i="3"/>
  <c r="F95" i="3"/>
  <c r="T48" i="3"/>
  <c r="T64" i="3"/>
  <c r="M17" i="3"/>
  <c r="G22" i="3"/>
  <c r="H64" i="3"/>
  <c r="M90" i="3"/>
  <c r="R123" i="2" l="1"/>
  <c r="Q123" i="2"/>
  <c r="P123" i="2"/>
  <c r="L123" i="2"/>
  <c r="K123" i="2"/>
  <c r="J123" i="2"/>
  <c r="D123" i="2"/>
  <c r="C123" i="2"/>
  <c r="B123" i="2"/>
  <c r="R117" i="2"/>
  <c r="Q117" i="2"/>
  <c r="P117" i="2"/>
  <c r="L117" i="2"/>
  <c r="K117" i="2"/>
  <c r="J117" i="2"/>
  <c r="D117" i="2"/>
  <c r="C117" i="2"/>
  <c r="B117" i="2"/>
  <c r="R111" i="2"/>
  <c r="Q111" i="2"/>
  <c r="P111" i="2"/>
  <c r="L111" i="2"/>
  <c r="K111" i="2"/>
  <c r="J111" i="2"/>
  <c r="D111" i="2"/>
  <c r="C111" i="2"/>
  <c r="B111" i="2"/>
  <c r="R105" i="2"/>
  <c r="Q105" i="2"/>
  <c r="P105" i="2"/>
  <c r="L105" i="2"/>
  <c r="K105" i="2"/>
  <c r="J105" i="2"/>
  <c r="D105" i="2"/>
  <c r="C105" i="2"/>
  <c r="B105" i="2"/>
  <c r="S99" i="2"/>
  <c r="R99" i="2"/>
  <c r="Q99" i="2"/>
  <c r="P99" i="2"/>
  <c r="L99" i="2"/>
  <c r="K99" i="2"/>
  <c r="J99" i="2"/>
  <c r="D99" i="2"/>
  <c r="C99" i="2"/>
  <c r="B99" i="2"/>
  <c r="S88" i="2"/>
  <c r="R88" i="2"/>
  <c r="Q88" i="2"/>
  <c r="P88" i="2"/>
  <c r="M88" i="2"/>
  <c r="L88" i="2"/>
  <c r="K88" i="2"/>
  <c r="J88" i="2"/>
  <c r="E88" i="2"/>
  <c r="D88" i="2"/>
  <c r="C88" i="2"/>
  <c r="B88" i="2"/>
  <c r="R81" i="2"/>
  <c r="Q81" i="2"/>
  <c r="P81" i="2"/>
  <c r="M81" i="2"/>
  <c r="L81" i="2"/>
  <c r="K81" i="2"/>
  <c r="J81" i="2"/>
  <c r="E81" i="2"/>
  <c r="D81" i="2"/>
  <c r="C81" i="2"/>
  <c r="B81" i="2"/>
  <c r="R74" i="2"/>
  <c r="Q74" i="2"/>
  <c r="P74" i="2"/>
  <c r="M74" i="2"/>
  <c r="L74" i="2"/>
  <c r="K74" i="2"/>
  <c r="J74" i="2"/>
  <c r="D74" i="2"/>
  <c r="C74" i="2"/>
  <c r="B74" i="2"/>
  <c r="S67" i="2"/>
  <c r="R67" i="2"/>
  <c r="Q67" i="2"/>
  <c r="P67" i="2"/>
  <c r="M67" i="2"/>
  <c r="L67" i="2"/>
  <c r="K67" i="2"/>
  <c r="J67" i="2"/>
  <c r="D67" i="2"/>
  <c r="C67" i="2"/>
  <c r="B67" i="2"/>
  <c r="S60" i="2"/>
  <c r="R60" i="2"/>
  <c r="Q60" i="2"/>
  <c r="P60" i="2"/>
  <c r="M60" i="2"/>
  <c r="L60" i="2"/>
  <c r="K60" i="2"/>
  <c r="J60" i="2"/>
  <c r="D60" i="2"/>
  <c r="C60" i="2"/>
  <c r="B60" i="2"/>
  <c r="S51" i="2"/>
  <c r="R51" i="2"/>
  <c r="Q51" i="2"/>
  <c r="N51" i="2"/>
  <c r="M51" i="2"/>
  <c r="L51" i="2"/>
  <c r="K51" i="2"/>
  <c r="J51" i="2"/>
  <c r="E51" i="2"/>
  <c r="D51" i="2"/>
  <c r="C51" i="2"/>
  <c r="B51" i="2"/>
  <c r="N46" i="2"/>
  <c r="M46" i="2"/>
  <c r="L46" i="2"/>
  <c r="K46" i="2"/>
  <c r="J46" i="2"/>
  <c r="G46" i="2"/>
  <c r="F46" i="2"/>
  <c r="E46" i="2"/>
  <c r="D46" i="2"/>
  <c r="C46" i="2"/>
  <c r="B46" i="2"/>
  <c r="S41" i="2"/>
  <c r="R41" i="2"/>
  <c r="Q41" i="2"/>
  <c r="L41" i="2"/>
  <c r="K41" i="2"/>
  <c r="J41" i="2"/>
  <c r="F41" i="2"/>
  <c r="E41" i="2"/>
  <c r="D41" i="2"/>
  <c r="C41" i="2"/>
  <c r="B41" i="2"/>
  <c r="U31" i="2"/>
  <c r="T31" i="2"/>
  <c r="S31" i="2"/>
  <c r="R31" i="2"/>
  <c r="Q31" i="2"/>
  <c r="N31" i="2"/>
  <c r="M31" i="2"/>
  <c r="L31" i="2"/>
  <c r="K31" i="2"/>
  <c r="J31" i="2"/>
  <c r="F31" i="2"/>
  <c r="E31" i="2"/>
  <c r="D31" i="2"/>
  <c r="C31" i="2"/>
  <c r="B31" i="2"/>
  <c r="U25" i="2"/>
  <c r="T25" i="2"/>
  <c r="S25" i="2"/>
  <c r="R25" i="2"/>
  <c r="Q25" i="2"/>
  <c r="N25" i="2"/>
  <c r="M25" i="2"/>
  <c r="L25" i="2"/>
  <c r="K25" i="2"/>
  <c r="J25" i="2"/>
  <c r="F25" i="2"/>
  <c r="E25" i="2"/>
  <c r="D25" i="2"/>
  <c r="C25" i="2"/>
  <c r="B25" i="2"/>
  <c r="U19" i="2"/>
  <c r="T19" i="2"/>
  <c r="S19" i="2"/>
  <c r="R19" i="2"/>
  <c r="Q19" i="2"/>
  <c r="N19" i="2"/>
  <c r="M19" i="2"/>
  <c r="L19" i="2"/>
  <c r="K19" i="2"/>
  <c r="J19" i="2"/>
  <c r="E19" i="2"/>
  <c r="D19" i="2"/>
  <c r="C19" i="2"/>
  <c r="B19" i="2"/>
  <c r="U13" i="2"/>
  <c r="T13" i="2"/>
  <c r="S13" i="2"/>
  <c r="R13" i="2"/>
  <c r="Q13" i="2"/>
  <c r="N13" i="2"/>
  <c r="M13" i="2"/>
  <c r="L13" i="2"/>
  <c r="K13" i="2"/>
  <c r="J13" i="2"/>
  <c r="F13" i="2"/>
  <c r="E13" i="2"/>
  <c r="D13" i="2"/>
  <c r="C13" i="2"/>
  <c r="B13" i="2"/>
  <c r="U7" i="2"/>
  <c r="T7" i="2"/>
  <c r="S7" i="2"/>
  <c r="R7" i="2"/>
  <c r="Q7" i="2"/>
  <c r="L7" i="2"/>
  <c r="K7" i="2"/>
  <c r="J7" i="2"/>
  <c r="F7" i="2"/>
  <c r="E7" i="2"/>
  <c r="D7" i="2"/>
  <c r="C7" i="2"/>
  <c r="B7" i="2"/>
  <c r="S123" i="2" l="1"/>
  <c r="E123" i="2"/>
  <c r="V31" i="2"/>
  <c r="M41" i="2"/>
  <c r="G31" i="2"/>
  <c r="O46" i="2"/>
  <c r="T51" i="2"/>
  <c r="T60" i="2"/>
  <c r="E60" i="2"/>
  <c r="S81" i="2"/>
  <c r="M123" i="2"/>
  <c r="V25" i="2"/>
  <c r="M105" i="2"/>
  <c r="N67" i="2"/>
  <c r="N88" i="2"/>
  <c r="M117" i="2"/>
  <c r="S117" i="2"/>
  <c r="F19" i="2"/>
  <c r="S111" i="2"/>
  <c r="G13" i="2"/>
  <c r="V19" i="2"/>
  <c r="E111" i="2"/>
  <c r="V13" i="2"/>
  <c r="S74" i="2"/>
  <c r="T99" i="2"/>
  <c r="M111" i="2"/>
  <c r="M7" i="2"/>
  <c r="O51" i="2"/>
  <c r="E74" i="2"/>
  <c r="F81" i="2"/>
  <c r="E99" i="2"/>
  <c r="E117" i="2"/>
  <c r="G7" i="2"/>
  <c r="V7" i="2"/>
  <c r="O19" i="2"/>
  <c r="O31" i="2"/>
  <c r="N74" i="2"/>
  <c r="O25" i="2"/>
  <c r="F51" i="2"/>
  <c r="E67" i="2"/>
  <c r="T67" i="2"/>
  <c r="S105" i="2"/>
  <c r="N60" i="2"/>
  <c r="M99" i="2"/>
  <c r="E105" i="2"/>
  <c r="O13" i="2"/>
  <c r="G25" i="2"/>
  <c r="G41" i="2"/>
  <c r="T41" i="2"/>
  <c r="H46" i="2"/>
  <c r="N81" i="2"/>
  <c r="F88" i="2"/>
  <c r="T88" i="2"/>
  <c r="S106" i="1" l="1"/>
  <c r="R106" i="1"/>
  <c r="Q106" i="1"/>
  <c r="P106" i="1"/>
  <c r="T106" i="1" s="1"/>
  <c r="M106" i="1"/>
  <c r="L106" i="1"/>
  <c r="K106" i="1"/>
  <c r="J106" i="1"/>
  <c r="E106" i="1"/>
  <c r="D106" i="1"/>
  <c r="C106" i="1"/>
  <c r="F106" i="1" s="1"/>
  <c r="R102" i="1"/>
  <c r="Q102" i="1"/>
  <c r="P102" i="1"/>
  <c r="L102" i="1"/>
  <c r="K102" i="1"/>
  <c r="J102" i="1"/>
  <c r="E102" i="1"/>
  <c r="D102" i="1"/>
  <c r="C102" i="1"/>
  <c r="S98" i="1"/>
  <c r="R98" i="1"/>
  <c r="Q98" i="1"/>
  <c r="P98" i="1"/>
  <c r="M98" i="1"/>
  <c r="L98" i="1"/>
  <c r="K98" i="1"/>
  <c r="J98" i="1"/>
  <c r="F98" i="1"/>
  <c r="E98" i="1"/>
  <c r="D98" i="1"/>
  <c r="C98" i="1"/>
  <c r="R94" i="1"/>
  <c r="Q94" i="1"/>
  <c r="P94" i="1"/>
  <c r="S94" i="1" s="1"/>
  <c r="L94" i="1"/>
  <c r="K94" i="1"/>
  <c r="J94" i="1"/>
  <c r="E94" i="1"/>
  <c r="D94" i="1"/>
  <c r="C94" i="1"/>
  <c r="R90" i="1"/>
  <c r="Q90" i="1"/>
  <c r="P90" i="1"/>
  <c r="S90" i="1" s="1"/>
  <c r="L90" i="1"/>
  <c r="K90" i="1"/>
  <c r="J90" i="1"/>
  <c r="E90" i="1"/>
  <c r="D90" i="1"/>
  <c r="C90" i="1"/>
  <c r="S80" i="1"/>
  <c r="R80" i="1"/>
  <c r="Q80" i="1"/>
  <c r="P80" i="1"/>
  <c r="M80" i="1"/>
  <c r="L80" i="1"/>
  <c r="K80" i="1"/>
  <c r="J80" i="1"/>
  <c r="F80" i="1"/>
  <c r="E80" i="1"/>
  <c r="D80" i="1"/>
  <c r="C80" i="1"/>
  <c r="R76" i="1"/>
  <c r="Q76" i="1"/>
  <c r="P76" i="1"/>
  <c r="L76" i="1"/>
  <c r="K76" i="1"/>
  <c r="J76" i="1"/>
  <c r="E76" i="1"/>
  <c r="D76" i="1"/>
  <c r="C76" i="1"/>
  <c r="R72" i="1"/>
  <c r="Q72" i="1"/>
  <c r="P72" i="1"/>
  <c r="L72" i="1"/>
  <c r="K72" i="1"/>
  <c r="J72" i="1"/>
  <c r="E72" i="1"/>
  <c r="D72" i="1"/>
  <c r="C72" i="1"/>
  <c r="R68" i="1"/>
  <c r="Q68" i="1"/>
  <c r="P68" i="1"/>
  <c r="L68" i="1"/>
  <c r="K68" i="1"/>
  <c r="J68" i="1"/>
  <c r="E68" i="1"/>
  <c r="D68" i="1"/>
  <c r="C68" i="1"/>
  <c r="R64" i="1"/>
  <c r="Q64" i="1"/>
  <c r="P64" i="1"/>
  <c r="M64" i="1"/>
  <c r="L64" i="1"/>
  <c r="K64" i="1"/>
  <c r="J64" i="1"/>
  <c r="F64" i="1"/>
  <c r="E64" i="1"/>
  <c r="D64" i="1"/>
  <c r="C64" i="1"/>
  <c r="S53" i="1"/>
  <c r="R53" i="1"/>
  <c r="Q53" i="1"/>
  <c r="N53" i="1"/>
  <c r="M53" i="1"/>
  <c r="L53" i="1"/>
  <c r="K53" i="1"/>
  <c r="J53" i="1"/>
  <c r="E53" i="1"/>
  <c r="D53" i="1"/>
  <c r="C53" i="1"/>
  <c r="B53" i="1"/>
  <c r="S47" i="1"/>
  <c r="R47" i="1"/>
  <c r="Q47" i="1"/>
  <c r="T47" i="1" s="1"/>
  <c r="N47" i="1"/>
  <c r="M47" i="1"/>
  <c r="L47" i="1"/>
  <c r="K47" i="1"/>
  <c r="J47" i="1"/>
  <c r="G47" i="1"/>
  <c r="F47" i="1"/>
  <c r="E47" i="1"/>
  <c r="D47" i="1"/>
  <c r="C47" i="1"/>
  <c r="B47" i="1"/>
  <c r="S41" i="1"/>
  <c r="R41" i="1"/>
  <c r="Q41" i="1"/>
  <c r="L41" i="1"/>
  <c r="K41" i="1"/>
  <c r="J41" i="1"/>
  <c r="F41" i="1"/>
  <c r="E41" i="1"/>
  <c r="D41" i="1"/>
  <c r="C41" i="1"/>
  <c r="B41" i="1"/>
  <c r="U31" i="1"/>
  <c r="T31" i="1"/>
  <c r="S31" i="1"/>
  <c r="R31" i="1"/>
  <c r="Q31" i="1"/>
  <c r="N31" i="1"/>
  <c r="M31" i="1"/>
  <c r="L31" i="1"/>
  <c r="K31" i="1"/>
  <c r="J31" i="1"/>
  <c r="F31" i="1"/>
  <c r="E31" i="1"/>
  <c r="D31" i="1"/>
  <c r="C31" i="1"/>
  <c r="B31" i="1"/>
  <c r="U25" i="1"/>
  <c r="T25" i="1"/>
  <c r="S25" i="1"/>
  <c r="R25" i="1"/>
  <c r="Q25" i="1"/>
  <c r="N25" i="1"/>
  <c r="M25" i="1"/>
  <c r="L25" i="1"/>
  <c r="K25" i="1"/>
  <c r="J25" i="1"/>
  <c r="F25" i="1"/>
  <c r="E25" i="1"/>
  <c r="D25" i="1"/>
  <c r="C25" i="1"/>
  <c r="B25" i="1"/>
  <c r="U19" i="1"/>
  <c r="T19" i="1"/>
  <c r="S19" i="1"/>
  <c r="R19" i="1"/>
  <c r="Q19" i="1"/>
  <c r="N19" i="1"/>
  <c r="M19" i="1"/>
  <c r="L19" i="1"/>
  <c r="K19" i="1"/>
  <c r="J19" i="1"/>
  <c r="E19" i="1"/>
  <c r="D19" i="1"/>
  <c r="C19" i="1"/>
  <c r="B19" i="1"/>
  <c r="U13" i="1"/>
  <c r="T13" i="1"/>
  <c r="S13" i="1"/>
  <c r="R13" i="1"/>
  <c r="Q13" i="1"/>
  <c r="M13" i="1"/>
  <c r="L13" i="1"/>
  <c r="K13" i="1"/>
  <c r="J13" i="1"/>
  <c r="F13" i="1"/>
  <c r="E13" i="1"/>
  <c r="D13" i="1"/>
  <c r="C13" i="1"/>
  <c r="B13" i="1"/>
  <c r="U7" i="1"/>
  <c r="T7" i="1"/>
  <c r="S7" i="1"/>
  <c r="R7" i="1"/>
  <c r="Q7" i="1"/>
  <c r="L7" i="1"/>
  <c r="K7" i="1"/>
  <c r="J7" i="1"/>
  <c r="F7" i="1"/>
  <c r="E7" i="1"/>
  <c r="D7" i="1"/>
  <c r="C7" i="1"/>
  <c r="B7" i="1"/>
  <c r="G25" i="1" l="1"/>
  <c r="F53" i="1"/>
  <c r="M90" i="1"/>
  <c r="V7" i="1"/>
  <c r="V31" i="1"/>
  <c r="M68" i="1"/>
  <c r="G80" i="1"/>
  <c r="T80" i="1"/>
  <c r="V19" i="1"/>
  <c r="S76" i="1"/>
  <c r="M94" i="1"/>
  <c r="N106" i="1"/>
  <c r="T53" i="1"/>
  <c r="M41" i="1"/>
  <c r="F68" i="1"/>
  <c r="G41" i="1"/>
  <c r="T41" i="1"/>
  <c r="S72" i="1"/>
  <c r="N64" i="1"/>
  <c r="F76" i="1"/>
  <c r="N13" i="1"/>
  <c r="F19" i="1"/>
  <c r="G31" i="1"/>
  <c r="O53" i="1"/>
  <c r="G64" i="1"/>
  <c r="S64" i="1"/>
  <c r="M76" i="1"/>
  <c r="S102" i="1"/>
  <c r="M7" i="1"/>
  <c r="G13" i="1"/>
  <c r="V25" i="1"/>
  <c r="O47" i="1"/>
  <c r="F102" i="1"/>
  <c r="V13" i="1"/>
  <c r="S68" i="1"/>
  <c r="N80" i="1"/>
  <c r="F90" i="1"/>
  <c r="G7" i="1"/>
  <c r="O19" i="1"/>
  <c r="O31" i="1"/>
  <c r="H47" i="1"/>
  <c r="F72" i="1"/>
  <c r="F94" i="1"/>
  <c r="N98" i="1"/>
  <c r="M102" i="1"/>
  <c r="M72" i="1"/>
  <c r="O25" i="1"/>
  <c r="G98" i="1"/>
  <c r="T98" i="1"/>
</calcChain>
</file>

<file path=xl/sharedStrings.xml><?xml version="1.0" encoding="utf-8"?>
<sst xmlns="http://schemas.openxmlformats.org/spreadsheetml/2006/main" count="468" uniqueCount="32">
  <si>
    <t>MAP2</t>
  </si>
  <si>
    <t>DAY 0</t>
  </si>
  <si>
    <t>HN8</t>
  </si>
  <si>
    <t>N=1</t>
  </si>
  <si>
    <t>N=2</t>
  </si>
  <si>
    <t>N=3</t>
  </si>
  <si>
    <t>DAPI</t>
  </si>
  <si>
    <t>MAP2/DAPI</t>
  </si>
  <si>
    <t>HN9</t>
  </si>
  <si>
    <t>HAD2</t>
  </si>
  <si>
    <t>HAD3</t>
  </si>
  <si>
    <t>HAD4</t>
  </si>
  <si>
    <t>3D</t>
  </si>
  <si>
    <t>6WEEKS</t>
  </si>
  <si>
    <t>12WEEKS</t>
  </si>
  <si>
    <t>2D</t>
  </si>
  <si>
    <t>DAY0</t>
  </si>
  <si>
    <t>NESTIN</t>
  </si>
  <si>
    <t xml:space="preserve">NESTIN </t>
  </si>
  <si>
    <t>NES/DAPI</t>
  </si>
  <si>
    <t>6WEEK</t>
  </si>
  <si>
    <t>Avg</t>
  </si>
  <si>
    <t xml:space="preserve">3D </t>
  </si>
  <si>
    <t>NESTIN/DAPI</t>
  </si>
  <si>
    <t>B3 TUBULIN</t>
  </si>
  <si>
    <t>B3 TUBULIN/DAPI</t>
  </si>
  <si>
    <t>10823.13/11615.03</t>
  </si>
  <si>
    <t>B3TUBULIN</t>
  </si>
  <si>
    <t>B3TUBULIN/DAPI</t>
  </si>
  <si>
    <t>GFAP</t>
  </si>
  <si>
    <t>GFAP/DAPI</t>
  </si>
  <si>
    <t>3198.51/13443.59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</si>
</sst>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6"/>
  <sheetViews>
    <sheetView workbookViewId="0">
      <selection activeCell="W95" sqref="W95"/>
    </sheetView>
  </sheetViews>
  <sheetFormatPr defaultRowHeight="15" x14ac:dyDescent="0.25"/>
  <sheetData>
    <row r="1" spans="1:22" ht="21" x14ac:dyDescent="0.35">
      <c r="A1" s="3" t="s">
        <v>0</v>
      </c>
      <c r="B1" s="3" t="s">
        <v>15</v>
      </c>
      <c r="C1" s="3" t="s">
        <v>16</v>
      </c>
    </row>
    <row r="3" spans="1:22" x14ac:dyDescent="0.25">
      <c r="A3" t="s">
        <v>2</v>
      </c>
      <c r="C3" t="s">
        <v>3</v>
      </c>
      <c r="K3" t="s">
        <v>4</v>
      </c>
      <c r="R3" t="s">
        <v>5</v>
      </c>
    </row>
    <row r="4" spans="1:22" x14ac:dyDescent="0.25">
      <c r="B4">
        <v>1</v>
      </c>
      <c r="C4">
        <v>2</v>
      </c>
      <c r="D4">
        <v>3</v>
      </c>
      <c r="E4">
        <v>4</v>
      </c>
      <c r="F4">
        <v>5</v>
      </c>
      <c r="J4">
        <v>1</v>
      </c>
      <c r="K4">
        <v>2</v>
      </c>
      <c r="L4">
        <v>3</v>
      </c>
      <c r="Q4">
        <v>1</v>
      </c>
      <c r="R4">
        <v>2</v>
      </c>
      <c r="S4">
        <v>3</v>
      </c>
      <c r="T4">
        <v>4</v>
      </c>
      <c r="U4">
        <v>5</v>
      </c>
    </row>
    <row r="5" spans="1:22" x14ac:dyDescent="0.25">
      <c r="A5" s="1" t="s">
        <v>6</v>
      </c>
      <c r="B5" s="1">
        <v>8320.0939999999991</v>
      </c>
      <c r="C5" s="1">
        <v>8124.1890000000003</v>
      </c>
      <c r="D5" s="1">
        <v>8740.6509999999998</v>
      </c>
      <c r="E5" s="1">
        <v>3490.777</v>
      </c>
      <c r="F5" s="1">
        <v>1264.7360000000001</v>
      </c>
      <c r="J5" s="1">
        <v>10108.049000000001</v>
      </c>
      <c r="K5" s="1">
        <v>9008.8940000000002</v>
      </c>
      <c r="L5" s="1">
        <v>6068.759</v>
      </c>
      <c r="Q5">
        <v>9852.5149999999994</v>
      </c>
      <c r="R5">
        <v>5728.8490000000002</v>
      </c>
      <c r="S5">
        <v>6006.02</v>
      </c>
      <c r="T5">
        <v>7672.0519999999997</v>
      </c>
      <c r="U5">
        <v>6266.5330000000004</v>
      </c>
    </row>
    <row r="6" spans="1:22" x14ac:dyDescent="0.25">
      <c r="A6" s="1" t="s">
        <v>0</v>
      </c>
      <c r="B6" s="1">
        <v>3160.741</v>
      </c>
      <c r="C6" s="1">
        <v>2092.0830000000001</v>
      </c>
      <c r="D6" s="1">
        <v>3875.5889999999999</v>
      </c>
      <c r="E6" s="1">
        <v>425.87799999999999</v>
      </c>
      <c r="F6" s="1">
        <v>291.97800000000001</v>
      </c>
      <c r="J6" s="1">
        <v>830.11900000000003</v>
      </c>
      <c r="K6" s="1">
        <v>1290.3130000000001</v>
      </c>
      <c r="L6" s="1">
        <v>814.86800000000005</v>
      </c>
      <c r="Q6">
        <v>3560.59</v>
      </c>
      <c r="R6">
        <v>3931.8670000000002</v>
      </c>
      <c r="S6">
        <v>2887.2139999999999</v>
      </c>
      <c r="T6">
        <v>4921.1099999999997</v>
      </c>
      <c r="U6">
        <v>1503.096</v>
      </c>
    </row>
    <row r="7" spans="1:22" x14ac:dyDescent="0.25">
      <c r="A7" s="1" t="s">
        <v>7</v>
      </c>
      <c r="B7" s="1">
        <f>B6/B5</f>
        <v>0.37989246275342564</v>
      </c>
      <c r="C7" s="1">
        <f>C6/C5</f>
        <v>0.25751284220492654</v>
      </c>
      <c r="D7" s="1">
        <f>D6/D5</f>
        <v>0.44339820912652844</v>
      </c>
      <c r="E7" s="1">
        <f>E6/E5</f>
        <v>0.12200091842016834</v>
      </c>
      <c r="F7" s="1">
        <f>F6/F5</f>
        <v>0.2308608278723781</v>
      </c>
      <c r="G7" s="1">
        <f>AVERAGE(B7:F7)</f>
        <v>0.28673305207548538</v>
      </c>
      <c r="H7" s="1"/>
      <c r="J7">
        <f>J6/J5</f>
        <v>8.2124552423519112E-2</v>
      </c>
      <c r="K7">
        <f>K6/K5</f>
        <v>0.1432265714304109</v>
      </c>
      <c r="L7">
        <f>L6/L5</f>
        <v>0.13427259180995654</v>
      </c>
      <c r="M7">
        <f>AVERAGE(J7:L7)</f>
        <v>0.11987457188796219</v>
      </c>
      <c r="Q7">
        <f>Q6/Q5</f>
        <v>0.36138894485316697</v>
      </c>
      <c r="R7">
        <f>R6/R5</f>
        <v>0.68632756771910031</v>
      </c>
      <c r="S7">
        <f>S6/S5</f>
        <v>0.48072001092237449</v>
      </c>
      <c r="T7">
        <f>T6/T5</f>
        <v>0.64143334794915363</v>
      </c>
      <c r="U7">
        <f>U6/U5</f>
        <v>0.239860860861979</v>
      </c>
      <c r="V7">
        <f>AVERAGE(Q7:U7)</f>
        <v>0.4819461464611548</v>
      </c>
    </row>
    <row r="9" spans="1:22" x14ac:dyDescent="0.25">
      <c r="A9" s="1" t="s">
        <v>8</v>
      </c>
      <c r="C9" t="s">
        <v>3</v>
      </c>
      <c r="K9" t="s">
        <v>4</v>
      </c>
      <c r="R9" t="s">
        <v>5</v>
      </c>
    </row>
    <row r="10" spans="1:22" x14ac:dyDescent="0.25">
      <c r="B10">
        <v>1</v>
      </c>
      <c r="C10">
        <v>2</v>
      </c>
      <c r="D10">
        <v>3</v>
      </c>
      <c r="E10">
        <v>4</v>
      </c>
      <c r="F10">
        <v>5</v>
      </c>
      <c r="J10">
        <v>1</v>
      </c>
      <c r="K10">
        <v>2</v>
      </c>
      <c r="L10">
        <v>3</v>
      </c>
      <c r="M10">
        <v>4</v>
      </c>
      <c r="Q10">
        <v>1</v>
      </c>
      <c r="R10">
        <v>2</v>
      </c>
      <c r="S10">
        <v>3</v>
      </c>
      <c r="T10">
        <v>4</v>
      </c>
      <c r="U10">
        <v>5</v>
      </c>
    </row>
    <row r="11" spans="1:22" x14ac:dyDescent="0.25">
      <c r="A11" s="1" t="s">
        <v>6</v>
      </c>
      <c r="B11">
        <v>11227.15</v>
      </c>
      <c r="C11">
        <v>8351.1219999999994</v>
      </c>
      <c r="D11">
        <v>10602.49</v>
      </c>
      <c r="E11">
        <v>10796.037</v>
      </c>
      <c r="F11">
        <v>14501.175999999999</v>
      </c>
      <c r="J11">
        <v>21014.116999999998</v>
      </c>
      <c r="K11">
        <v>16786.115000000002</v>
      </c>
      <c r="L11">
        <v>13626.561</v>
      </c>
      <c r="M11">
        <v>10126.502</v>
      </c>
      <c r="Q11">
        <v>87440.066000000006</v>
      </c>
      <c r="R11">
        <v>9255.134</v>
      </c>
      <c r="S11">
        <v>14884.156999999999</v>
      </c>
      <c r="T11">
        <v>17084.517</v>
      </c>
      <c r="U11">
        <v>12960.370999999999</v>
      </c>
    </row>
    <row r="12" spans="1:22" x14ac:dyDescent="0.25">
      <c r="A12" s="1" t="s">
        <v>0</v>
      </c>
      <c r="B12">
        <v>138.62299999999999</v>
      </c>
      <c r="C12">
        <v>92.034999999999997</v>
      </c>
      <c r="D12">
        <v>253.89500000000001</v>
      </c>
      <c r="E12">
        <v>289.40699999999998</v>
      </c>
      <c r="F12">
        <v>1440.0119999999999</v>
      </c>
      <c r="J12">
        <v>481.64100000000002</v>
      </c>
      <c r="K12">
        <v>469.08</v>
      </c>
      <c r="L12">
        <v>471.42099999999999</v>
      </c>
      <c r="M12">
        <v>410.78800000000001</v>
      </c>
      <c r="Q12">
        <v>1047.373</v>
      </c>
      <c r="R12">
        <v>4289.9449999999997</v>
      </c>
      <c r="S12">
        <v>6065.58</v>
      </c>
      <c r="T12">
        <v>7940.558</v>
      </c>
      <c r="U12">
        <v>4108.6009999999997</v>
      </c>
    </row>
    <row r="13" spans="1:22" x14ac:dyDescent="0.25">
      <c r="A13" s="1" t="s">
        <v>7</v>
      </c>
      <c r="B13">
        <f>B12/B11</f>
        <v>1.2347122822800087E-2</v>
      </c>
      <c r="C13">
        <f>C12/C11</f>
        <v>1.1020674826687959E-2</v>
      </c>
      <c r="D13">
        <f>D12/D11</f>
        <v>2.3946733267373985E-2</v>
      </c>
      <c r="E13">
        <f>E12/E11</f>
        <v>2.680678104382191E-2</v>
      </c>
      <c r="F13">
        <f>F12/F11</f>
        <v>9.9303118588451034E-2</v>
      </c>
      <c r="G13">
        <f>AVERAGE(B13:F13)</f>
        <v>3.4684886109826993E-2</v>
      </c>
      <c r="J13">
        <f>J12/J11</f>
        <v>2.2919878099089297E-2</v>
      </c>
      <c r="K13">
        <f>K12/K11</f>
        <v>2.7944524388162476E-2</v>
      </c>
      <c r="L13">
        <f>L12/L11</f>
        <v>3.4595742829023404E-2</v>
      </c>
      <c r="M13">
        <f>M12/M11</f>
        <v>4.0565636584084019E-2</v>
      </c>
      <c r="N13">
        <f>AVERAGE(J13:M13)</f>
        <v>3.1506445475089795E-2</v>
      </c>
      <c r="Q13">
        <f>Q12/Q11</f>
        <v>1.1978181718206846E-2</v>
      </c>
      <c r="R13">
        <f>R12/R11</f>
        <v>0.46352057139313163</v>
      </c>
      <c r="S13">
        <f>S12/S11</f>
        <v>0.40751921657370316</v>
      </c>
      <c r="T13">
        <f>T12/T11</f>
        <v>0.46478094756790606</v>
      </c>
      <c r="U13">
        <f>U12/U11</f>
        <v>0.31701260712366952</v>
      </c>
      <c r="V13">
        <f>AVERAGE(Q13:U13)</f>
        <v>0.33296230487532341</v>
      </c>
    </row>
    <row r="15" spans="1:22" x14ac:dyDescent="0.25">
      <c r="A15" s="1" t="s">
        <v>9</v>
      </c>
      <c r="C15" t="s">
        <v>3</v>
      </c>
      <c r="K15" t="s">
        <v>4</v>
      </c>
      <c r="R15" t="s">
        <v>5</v>
      </c>
    </row>
    <row r="16" spans="1:22" x14ac:dyDescent="0.25">
      <c r="B16">
        <v>1</v>
      </c>
      <c r="C16">
        <v>2</v>
      </c>
      <c r="D16">
        <v>3</v>
      </c>
      <c r="E16">
        <v>4</v>
      </c>
      <c r="J16">
        <v>1</v>
      </c>
      <c r="K16">
        <v>2</v>
      </c>
      <c r="L16">
        <v>3</v>
      </c>
      <c r="M16">
        <v>4</v>
      </c>
      <c r="N16">
        <v>5</v>
      </c>
      <c r="Q16">
        <v>1</v>
      </c>
      <c r="R16">
        <v>2</v>
      </c>
      <c r="S16">
        <v>3</v>
      </c>
      <c r="T16">
        <v>4</v>
      </c>
      <c r="U16">
        <v>5</v>
      </c>
    </row>
    <row r="17" spans="1:22" x14ac:dyDescent="0.25">
      <c r="A17" s="1" t="s">
        <v>6</v>
      </c>
      <c r="B17">
        <v>6091.9129999999996</v>
      </c>
      <c r="C17">
        <v>5287.6440000000002</v>
      </c>
      <c r="D17">
        <v>6392.393</v>
      </c>
      <c r="E17">
        <v>8626.9369999999999</v>
      </c>
      <c r="J17">
        <v>3344.6149999999998</v>
      </c>
      <c r="K17">
        <v>5189.5469999999996</v>
      </c>
      <c r="L17">
        <v>4288.3370000000004</v>
      </c>
      <c r="M17">
        <v>3499.569</v>
      </c>
      <c r="N17">
        <v>4220.9530000000004</v>
      </c>
      <c r="Q17">
        <v>4718.7839999999997</v>
      </c>
      <c r="R17">
        <v>7345.4279999999999</v>
      </c>
      <c r="S17">
        <v>3499.3380000000002</v>
      </c>
      <c r="T17">
        <v>2547.6909999999998</v>
      </c>
      <c r="U17">
        <v>4560.4179999999997</v>
      </c>
    </row>
    <row r="18" spans="1:22" x14ac:dyDescent="0.25">
      <c r="A18" s="1" t="s">
        <v>0</v>
      </c>
      <c r="B18">
        <v>3445.951</v>
      </c>
      <c r="C18">
        <v>3626.29</v>
      </c>
      <c r="D18">
        <v>6022.0420000000004</v>
      </c>
      <c r="E18">
        <v>4742.0940000000001</v>
      </c>
      <c r="J18">
        <v>1489.6769999999999</v>
      </c>
      <c r="K18">
        <v>3063.7420000000002</v>
      </c>
      <c r="L18">
        <v>1423.623</v>
      </c>
      <c r="M18">
        <v>1749.4949999999999</v>
      </c>
      <c r="N18">
        <v>2545.84</v>
      </c>
      <c r="Q18">
        <v>1860.317</v>
      </c>
      <c r="R18">
        <v>2917.6379999999999</v>
      </c>
      <c r="S18">
        <v>1390.191</v>
      </c>
      <c r="T18">
        <v>1471.3409999999999</v>
      </c>
      <c r="U18">
        <v>2879.174</v>
      </c>
    </row>
    <row r="19" spans="1:22" x14ac:dyDescent="0.25">
      <c r="A19" s="1" t="s">
        <v>7</v>
      </c>
      <c r="B19">
        <f>B18/B17</f>
        <v>0.56565991667970317</v>
      </c>
      <c r="C19" s="1">
        <f>C18/C17</f>
        <v>0.68580449062001902</v>
      </c>
      <c r="D19">
        <f>D18/D17</f>
        <v>0.94206379363721859</v>
      </c>
      <c r="E19">
        <f>E18/E17</f>
        <v>0.5496845520026401</v>
      </c>
      <c r="F19">
        <f>AVERAGE(B19:E19)</f>
        <v>0.68580318823489528</v>
      </c>
      <c r="J19">
        <f>J18/J17</f>
        <v>0.44539565839416495</v>
      </c>
      <c r="K19">
        <f>K18/K17</f>
        <v>0.59036790687125495</v>
      </c>
      <c r="L19">
        <f>L18/L17</f>
        <v>0.33197554203412649</v>
      </c>
      <c r="M19">
        <f>M18/M17</f>
        <v>0.49991727552735776</v>
      </c>
      <c r="N19">
        <f>N18/N17</f>
        <v>0.6031434133476492</v>
      </c>
      <c r="O19">
        <f>AVERAGE(J19:N19)</f>
        <v>0.49415995923491068</v>
      </c>
      <c r="Q19">
        <f>Q18/Q17</f>
        <v>0.39423652364677003</v>
      </c>
      <c r="R19">
        <f>R18/R17</f>
        <v>0.39720462851177629</v>
      </c>
      <c r="S19">
        <f>S18/S17</f>
        <v>0.39727256984035264</v>
      </c>
      <c r="T19">
        <f>T18/T17</f>
        <v>0.57751940875090424</v>
      </c>
      <c r="U19">
        <f>U18/U17</f>
        <v>0.63133993419024315</v>
      </c>
      <c r="V19">
        <f>AVERAGE(Q19:U19)</f>
        <v>0.47951461298800924</v>
      </c>
    </row>
    <row r="21" spans="1:22" x14ac:dyDescent="0.25">
      <c r="A21" s="1" t="s">
        <v>10</v>
      </c>
      <c r="C21" t="s">
        <v>3</v>
      </c>
      <c r="K21" t="s">
        <v>4</v>
      </c>
      <c r="R21" t="s">
        <v>5</v>
      </c>
    </row>
    <row r="22" spans="1:22" x14ac:dyDescent="0.25">
      <c r="B22">
        <v>1</v>
      </c>
      <c r="C22">
        <v>2</v>
      </c>
      <c r="D22">
        <v>3</v>
      </c>
      <c r="E22">
        <v>4</v>
      </c>
      <c r="F22">
        <v>5</v>
      </c>
      <c r="J22">
        <v>1</v>
      </c>
      <c r="K22">
        <v>2</v>
      </c>
      <c r="L22">
        <v>3</v>
      </c>
      <c r="M22">
        <v>4</v>
      </c>
      <c r="N22">
        <v>5</v>
      </c>
      <c r="Q22">
        <v>1</v>
      </c>
      <c r="R22">
        <v>2</v>
      </c>
      <c r="S22">
        <v>3</v>
      </c>
      <c r="T22">
        <v>4</v>
      </c>
      <c r="U22">
        <v>5</v>
      </c>
    </row>
    <row r="23" spans="1:22" x14ac:dyDescent="0.25">
      <c r="A23" s="1" t="s">
        <v>6</v>
      </c>
      <c r="B23">
        <v>16862.164000000001</v>
      </c>
      <c r="C23">
        <v>12960.28</v>
      </c>
      <c r="D23">
        <v>18438.972000000002</v>
      </c>
      <c r="E23">
        <v>4467.1202000000003</v>
      </c>
      <c r="F23">
        <v>13217.144</v>
      </c>
      <c r="J23" s="1">
        <v>28570.038</v>
      </c>
      <c r="K23" s="1">
        <v>18121.999</v>
      </c>
      <c r="L23" s="1">
        <v>19857.092000000001</v>
      </c>
      <c r="M23" s="1">
        <v>16500.794000000002</v>
      </c>
      <c r="N23" s="1">
        <v>15920.367</v>
      </c>
      <c r="O23" s="1"/>
      <c r="Q23" s="1">
        <v>5261.384</v>
      </c>
      <c r="R23" s="1">
        <v>5661.9859999999999</v>
      </c>
      <c r="S23" s="1">
        <v>6047.665</v>
      </c>
      <c r="T23" s="1">
        <v>5866.9719999999998</v>
      </c>
      <c r="U23" s="1">
        <v>5585.6949999999997</v>
      </c>
      <c r="V23" s="1"/>
    </row>
    <row r="24" spans="1:22" x14ac:dyDescent="0.25">
      <c r="A24" s="1" t="s">
        <v>0</v>
      </c>
      <c r="B24">
        <v>191.434</v>
      </c>
      <c r="C24">
        <v>465.82600000000002</v>
      </c>
      <c r="D24">
        <v>918.52</v>
      </c>
      <c r="E24">
        <v>995.25</v>
      </c>
      <c r="F24">
        <v>568.25199999999995</v>
      </c>
      <c r="J24" s="1">
        <v>10015.162</v>
      </c>
      <c r="K24" s="1">
        <v>3894.56</v>
      </c>
      <c r="L24" s="1">
        <v>4100.067</v>
      </c>
      <c r="M24" s="1">
        <v>6668.06</v>
      </c>
      <c r="N24" s="1">
        <v>6184.2259999999997</v>
      </c>
      <c r="O24" s="1"/>
      <c r="Q24" s="1">
        <v>3009.0830000000001</v>
      </c>
      <c r="R24" s="1">
        <v>1176.992</v>
      </c>
      <c r="S24" s="1">
        <v>3219.4479999999999</v>
      </c>
      <c r="T24" s="1">
        <v>2273.0659999999998</v>
      </c>
      <c r="U24" s="1">
        <v>1713.345</v>
      </c>
      <c r="V24" s="1"/>
    </row>
    <row r="25" spans="1:22" x14ac:dyDescent="0.25">
      <c r="A25" s="1" t="s">
        <v>7</v>
      </c>
      <c r="B25">
        <f>B24/B23</f>
        <v>1.1352872620619748E-2</v>
      </c>
      <c r="C25">
        <f>C24/C23</f>
        <v>3.5942587660143147E-2</v>
      </c>
      <c r="D25">
        <f>D24/D23</f>
        <v>4.9814056879092822E-2</v>
      </c>
      <c r="E25">
        <f>E24/E23</f>
        <v>0.22279454221983996</v>
      </c>
      <c r="F25">
        <f>F24/F23</f>
        <v>4.2993554432031608E-2</v>
      </c>
      <c r="G25">
        <f>AVERAGE(B25:F25)</f>
        <v>7.2579522762345458E-2</v>
      </c>
      <c r="J25" s="1">
        <f>J24/J23</f>
        <v>0.35054773115807547</v>
      </c>
      <c r="K25" s="1">
        <f>K24/K23</f>
        <v>0.21490785867497289</v>
      </c>
      <c r="L25" s="1">
        <f>L24/L23</f>
        <v>0.20647872306780871</v>
      </c>
      <c r="M25" s="1">
        <f>M24/M23</f>
        <v>0.4041054024430582</v>
      </c>
      <c r="N25" s="1">
        <f>N24/N23</f>
        <v>0.38844745224780308</v>
      </c>
      <c r="O25" s="1">
        <f>AVERAGE(J25:N25)</f>
        <v>0.3128974335183437</v>
      </c>
      <c r="Q25" s="1">
        <f>Q24/Q23</f>
        <v>0.57191852942115617</v>
      </c>
      <c r="R25" s="1">
        <f>R24/R23</f>
        <v>0.20787617630986724</v>
      </c>
      <c r="S25" s="1">
        <f>S24/S23</f>
        <v>0.53234562430293342</v>
      </c>
      <c r="T25" s="1">
        <f>T24/T23</f>
        <v>0.38743426762561672</v>
      </c>
      <c r="U25" s="1">
        <f>U24/U23</f>
        <v>0.30673801559161396</v>
      </c>
      <c r="V25" s="1">
        <f>AVERAGE(Q25:U25)</f>
        <v>0.40126252265023749</v>
      </c>
    </row>
    <row r="26" spans="1:22" x14ac:dyDescent="0.25">
      <c r="J26" s="1"/>
      <c r="K26" s="1"/>
      <c r="L26" s="1"/>
      <c r="M26" s="1"/>
      <c r="N26" s="1"/>
      <c r="O26" s="1"/>
      <c r="Q26" s="1"/>
      <c r="R26" s="1"/>
      <c r="S26" s="1"/>
      <c r="T26" s="1"/>
      <c r="U26" s="1"/>
      <c r="V26" s="1"/>
    </row>
    <row r="27" spans="1:22" x14ac:dyDescent="0.25">
      <c r="A27" s="1" t="s">
        <v>11</v>
      </c>
      <c r="C27" t="s">
        <v>3</v>
      </c>
      <c r="K27" t="s">
        <v>4</v>
      </c>
      <c r="R27" t="s">
        <v>5</v>
      </c>
    </row>
    <row r="28" spans="1:22" x14ac:dyDescent="0.25">
      <c r="B28">
        <v>1</v>
      </c>
      <c r="C28">
        <v>2</v>
      </c>
      <c r="D28">
        <v>3</v>
      </c>
      <c r="E28">
        <v>4</v>
      </c>
      <c r="F28">
        <v>5</v>
      </c>
      <c r="J28">
        <v>1</v>
      </c>
      <c r="K28">
        <v>2</v>
      </c>
      <c r="L28">
        <v>3</v>
      </c>
      <c r="M28">
        <v>4</v>
      </c>
      <c r="N28">
        <v>5</v>
      </c>
      <c r="Q28">
        <v>1</v>
      </c>
      <c r="R28">
        <v>2</v>
      </c>
      <c r="S28">
        <v>3</v>
      </c>
      <c r="T28">
        <v>4</v>
      </c>
      <c r="U28">
        <v>5</v>
      </c>
    </row>
    <row r="29" spans="1:22" x14ac:dyDescent="0.25">
      <c r="A29" s="1" t="s">
        <v>6</v>
      </c>
      <c r="B29" s="1">
        <v>3045.8119999999999</v>
      </c>
      <c r="C29" s="1">
        <v>1521.778</v>
      </c>
      <c r="D29" s="1">
        <v>3692.3510000000001</v>
      </c>
      <c r="E29" s="1">
        <v>4595.1220000000003</v>
      </c>
      <c r="F29" s="1">
        <v>5470.8239999999996</v>
      </c>
      <c r="G29" s="1"/>
      <c r="H29" s="1"/>
      <c r="J29" s="1">
        <v>7638.6779999999999</v>
      </c>
      <c r="K29" s="1">
        <v>4041.4169999999999</v>
      </c>
      <c r="L29" s="1">
        <v>4115.5680000000002</v>
      </c>
      <c r="M29" s="1">
        <v>4586.9660000000003</v>
      </c>
      <c r="N29" s="1">
        <v>3844.297</v>
      </c>
      <c r="O29" s="1"/>
      <c r="Q29" s="1">
        <v>7679.2240000000002</v>
      </c>
      <c r="R29" s="1">
        <v>5025.6270000000004</v>
      </c>
      <c r="S29" s="1">
        <v>6080.1139999999996</v>
      </c>
      <c r="T29" s="1">
        <v>5415.76</v>
      </c>
      <c r="U29" s="1">
        <v>4722.8329999999996</v>
      </c>
      <c r="V29" s="1"/>
    </row>
    <row r="30" spans="1:22" x14ac:dyDescent="0.25">
      <c r="A30" s="1" t="s">
        <v>0</v>
      </c>
      <c r="B30" s="1">
        <v>1359.5940000000001</v>
      </c>
      <c r="C30" s="1">
        <v>984.73099999999999</v>
      </c>
      <c r="D30" s="1">
        <v>778.93499999999995</v>
      </c>
      <c r="E30" s="1">
        <v>1609.5219999999999</v>
      </c>
      <c r="F30" s="1">
        <v>1894.559</v>
      </c>
      <c r="G30" s="1"/>
      <c r="H30" s="1"/>
      <c r="J30" s="1">
        <v>2008.0409999999999</v>
      </c>
      <c r="K30" s="1">
        <v>1856.673</v>
      </c>
      <c r="L30" s="1">
        <v>1704.9580000000001</v>
      </c>
      <c r="M30" s="1">
        <v>1858.6980000000001</v>
      </c>
      <c r="N30" s="1">
        <v>1615.0170000000001</v>
      </c>
      <c r="O30" s="1"/>
      <c r="Q30" s="1">
        <v>3216.0360000000001</v>
      </c>
      <c r="R30" s="1">
        <v>2072.3020000000001</v>
      </c>
      <c r="S30" s="1">
        <v>2737.9859999999999</v>
      </c>
      <c r="T30" s="1">
        <v>2389.672</v>
      </c>
      <c r="U30" s="1">
        <v>1969.288</v>
      </c>
      <c r="V30" s="1"/>
    </row>
    <row r="31" spans="1:22" x14ac:dyDescent="0.25">
      <c r="A31" s="1" t="s">
        <v>7</v>
      </c>
      <c r="B31" s="1">
        <f>B30/B29</f>
        <v>0.44638145755548936</v>
      </c>
      <c r="C31" s="1">
        <f>C30/C29</f>
        <v>0.64709241426804698</v>
      </c>
      <c r="D31" s="1">
        <f>D30/D29</f>
        <v>0.2109590881256955</v>
      </c>
      <c r="E31" s="1">
        <f>E30/E29</f>
        <v>0.3502675228209392</v>
      </c>
      <c r="F31" s="1">
        <f>F30/F29</f>
        <v>0.34630231204659484</v>
      </c>
      <c r="G31" s="1">
        <f>AVERAGE(B31:F31)</f>
        <v>0.40020055896335316</v>
      </c>
      <c r="H31" s="1"/>
      <c r="J31" s="1">
        <f>J30/J29</f>
        <v>0.26287807916500733</v>
      </c>
      <c r="K31" s="1">
        <f>K30/K29</f>
        <v>0.4594113896190371</v>
      </c>
      <c r="L31" s="1">
        <f>L30/L29</f>
        <v>0.41427039961434242</v>
      </c>
      <c r="M31" s="1">
        <f>M30/M29</f>
        <v>0.40521294467846503</v>
      </c>
      <c r="N31" s="1">
        <f>N30/N29</f>
        <v>0.42010723937302452</v>
      </c>
      <c r="O31" s="1">
        <f>AVERAGE(J31:N31)</f>
        <v>0.39237601048997528</v>
      </c>
      <c r="Q31" s="1">
        <f>Q30/Q29</f>
        <v>0.41879700344722331</v>
      </c>
      <c r="R31" s="1">
        <f>R30/R29</f>
        <v>0.41234695690706852</v>
      </c>
      <c r="S31" s="1">
        <f>S30/S29</f>
        <v>0.45031820127056832</v>
      </c>
      <c r="T31" s="1">
        <f>T30/T29</f>
        <v>0.44124407285404077</v>
      </c>
      <c r="U31" s="1">
        <f>U30/U29</f>
        <v>0.41697176249933043</v>
      </c>
      <c r="V31" s="1">
        <f>AVERAGE(Q31:U31)</f>
        <v>0.42793559939564629</v>
      </c>
    </row>
    <row r="32" spans="1:22" x14ac:dyDescent="0.25">
      <c r="B32" s="1"/>
      <c r="C32" s="1"/>
      <c r="D32" s="1"/>
      <c r="E32" s="1"/>
      <c r="F32" s="1"/>
      <c r="G32" s="1"/>
      <c r="H32" s="1"/>
      <c r="J32" s="1"/>
      <c r="K32" s="1"/>
      <c r="L32" s="1"/>
      <c r="M32" s="1"/>
      <c r="N32" s="1"/>
      <c r="O32" s="1"/>
      <c r="Q32" s="1"/>
      <c r="R32" s="1"/>
      <c r="S32" s="1"/>
      <c r="T32" s="1"/>
      <c r="U32" s="1"/>
      <c r="V32" s="1"/>
    </row>
    <row r="35" spans="1:20" ht="21" x14ac:dyDescent="0.35">
      <c r="A35" s="3" t="s">
        <v>0</v>
      </c>
      <c r="B35" s="3" t="s">
        <v>15</v>
      </c>
      <c r="C35" s="3" t="s">
        <v>13</v>
      </c>
      <c r="D35" s="3"/>
    </row>
    <row r="37" spans="1:20" x14ac:dyDescent="0.25">
      <c r="A37" t="s">
        <v>2</v>
      </c>
      <c r="C37" t="s">
        <v>3</v>
      </c>
      <c r="K37" t="s">
        <v>4</v>
      </c>
      <c r="R37" t="s">
        <v>5</v>
      </c>
    </row>
    <row r="38" spans="1:20" x14ac:dyDescent="0.25">
      <c r="B38">
        <v>1</v>
      </c>
      <c r="C38">
        <v>2</v>
      </c>
      <c r="D38">
        <v>3</v>
      </c>
      <c r="E38">
        <v>4</v>
      </c>
      <c r="F38">
        <v>5</v>
      </c>
      <c r="J38">
        <v>1</v>
      </c>
      <c r="K38">
        <v>2</v>
      </c>
      <c r="L38">
        <v>3</v>
      </c>
      <c r="Q38">
        <v>1</v>
      </c>
      <c r="R38">
        <v>2</v>
      </c>
      <c r="S38">
        <v>3</v>
      </c>
    </row>
    <row r="39" spans="1:20" x14ac:dyDescent="0.25">
      <c r="A39" s="1" t="s">
        <v>6</v>
      </c>
      <c r="B39" s="1">
        <v>11435.655000000001</v>
      </c>
      <c r="C39" s="1">
        <v>19192.833999999999</v>
      </c>
      <c r="D39" s="1">
        <v>10572.002</v>
      </c>
      <c r="E39" s="1">
        <v>13294.106</v>
      </c>
      <c r="F39" s="1">
        <v>14601.888999999999</v>
      </c>
      <c r="G39" s="1"/>
      <c r="J39" s="1">
        <v>10581.880999999999</v>
      </c>
      <c r="K39" s="1">
        <v>19083.074000000001</v>
      </c>
      <c r="L39" s="1">
        <v>16816.775000000001</v>
      </c>
      <c r="M39" s="1"/>
      <c r="Q39" s="1">
        <v>9896.6470000000008</v>
      </c>
      <c r="R39" s="1">
        <v>7442.2525000000005</v>
      </c>
      <c r="S39" s="1">
        <v>8277.64</v>
      </c>
      <c r="T39" s="1"/>
    </row>
    <row r="40" spans="1:20" x14ac:dyDescent="0.25">
      <c r="A40" s="1" t="s">
        <v>0</v>
      </c>
      <c r="B40" s="1">
        <v>7622.7240000000002</v>
      </c>
      <c r="C40" s="1">
        <v>7555.3530000000001</v>
      </c>
      <c r="D40" s="1">
        <v>7261.2079999999996</v>
      </c>
      <c r="E40" s="1">
        <v>9081.5190000000002</v>
      </c>
      <c r="F40" s="1">
        <v>10256.218000000001</v>
      </c>
      <c r="G40" s="1"/>
      <c r="J40" s="1">
        <v>9165.777</v>
      </c>
      <c r="K40" s="1">
        <v>9042.6929999999993</v>
      </c>
      <c r="L40" s="1">
        <v>13026.27</v>
      </c>
      <c r="M40" s="1"/>
      <c r="Q40" s="1">
        <v>5914.12</v>
      </c>
      <c r="R40" s="1">
        <v>1989.596</v>
      </c>
      <c r="S40" s="1">
        <v>6008.4629999999997</v>
      </c>
      <c r="T40" s="1"/>
    </row>
    <row r="41" spans="1:20" x14ac:dyDescent="0.25">
      <c r="A41" s="1" t="s">
        <v>7</v>
      </c>
      <c r="B41" s="1">
        <f>B40/B39</f>
        <v>0.66657519835986656</v>
      </c>
      <c r="C41" s="1">
        <f>C40/C39</f>
        <v>0.39365489223738404</v>
      </c>
      <c r="D41" s="1">
        <f>D40/D39</f>
        <v>0.6868337709357224</v>
      </c>
      <c r="E41" s="1">
        <f>E40/E39</f>
        <v>0.68312370910838238</v>
      </c>
      <c r="F41" s="1">
        <f>F40/F39</f>
        <v>0.7023898072365844</v>
      </c>
      <c r="G41" s="1">
        <f>AVERAGE(B41:F41)</f>
        <v>0.62651547557558795</v>
      </c>
      <c r="J41" s="1">
        <f>J40/J39</f>
        <v>0.86617653326473809</v>
      </c>
      <c r="K41" s="1">
        <f>K40/K39</f>
        <v>0.47385934781786199</v>
      </c>
      <c r="L41" s="1">
        <f>L40/L39</f>
        <v>0.77459976719674251</v>
      </c>
      <c r="M41" s="1">
        <f>AVERAGE(J41:L41)</f>
        <v>0.70487854942644745</v>
      </c>
      <c r="Q41" s="1">
        <f>Q40/Q39</f>
        <v>0.59758825388032932</v>
      </c>
      <c r="R41" s="1">
        <f>R40/R39</f>
        <v>0.26733787922406554</v>
      </c>
      <c r="S41" s="1">
        <f>S40/S39</f>
        <v>0.72586667214326794</v>
      </c>
      <c r="T41" s="1">
        <f>AVERAGE(Q41:S41)</f>
        <v>0.53026426841588759</v>
      </c>
    </row>
    <row r="42" spans="1:20" x14ac:dyDescent="0.25">
      <c r="B42" s="1"/>
      <c r="C42" s="1"/>
      <c r="D42" s="1"/>
      <c r="E42" s="1"/>
      <c r="F42" s="1"/>
      <c r="G42" s="1"/>
      <c r="J42" s="1"/>
      <c r="K42" s="1"/>
      <c r="L42" s="1"/>
      <c r="M42" s="1"/>
    </row>
    <row r="43" spans="1:20" x14ac:dyDescent="0.25">
      <c r="A43" s="1" t="s">
        <v>8</v>
      </c>
      <c r="C43" t="s">
        <v>3</v>
      </c>
      <c r="K43" t="s">
        <v>4</v>
      </c>
      <c r="R43" t="s">
        <v>5</v>
      </c>
    </row>
    <row r="44" spans="1:20" x14ac:dyDescent="0.25">
      <c r="B44">
        <v>1</v>
      </c>
      <c r="C44">
        <v>2</v>
      </c>
      <c r="D44">
        <v>3</v>
      </c>
      <c r="E44">
        <v>4</v>
      </c>
      <c r="F44">
        <v>5</v>
      </c>
      <c r="G44">
        <v>6</v>
      </c>
      <c r="J44">
        <v>1</v>
      </c>
      <c r="K44">
        <v>2</v>
      </c>
      <c r="L44">
        <v>3</v>
      </c>
      <c r="M44">
        <v>4</v>
      </c>
      <c r="N44">
        <v>5</v>
      </c>
      <c r="Q44">
        <v>1</v>
      </c>
      <c r="R44">
        <v>2</v>
      </c>
      <c r="S44">
        <v>3</v>
      </c>
    </row>
    <row r="45" spans="1:20" x14ac:dyDescent="0.25">
      <c r="A45" s="1" t="s">
        <v>6</v>
      </c>
      <c r="B45" s="1">
        <v>13030.22</v>
      </c>
      <c r="C45" s="1">
        <v>2657.5309999999999</v>
      </c>
      <c r="D45" s="1">
        <v>14068.807000000001</v>
      </c>
      <c r="E45" s="1">
        <v>9710.1759999999995</v>
      </c>
      <c r="F45" s="1">
        <v>9972.2350000000006</v>
      </c>
      <c r="G45" s="1">
        <v>14414.28</v>
      </c>
      <c r="H45" s="1"/>
      <c r="I45" s="1"/>
      <c r="J45" s="1">
        <v>11090.24</v>
      </c>
      <c r="K45" s="1">
        <v>5556.1229999999996</v>
      </c>
      <c r="L45" s="1">
        <v>5820.2110000000002</v>
      </c>
      <c r="M45" s="1">
        <v>6097.2020000000002</v>
      </c>
      <c r="N45" s="1">
        <v>6306.0150000000003</v>
      </c>
      <c r="O45" s="1"/>
      <c r="Q45" s="1">
        <v>20523.175999999999</v>
      </c>
      <c r="R45" s="1">
        <v>17424.151999999998</v>
      </c>
      <c r="S45" s="1">
        <v>19774.607</v>
      </c>
      <c r="T45" s="1"/>
    </row>
    <row r="46" spans="1:20" x14ac:dyDescent="0.25">
      <c r="A46" s="1" t="s">
        <v>0</v>
      </c>
      <c r="B46" s="1">
        <v>2036.239</v>
      </c>
      <c r="C46" s="1">
        <v>2013.5160000000001</v>
      </c>
      <c r="D46" s="1">
        <v>3384.4450000000002</v>
      </c>
      <c r="E46" s="1">
        <v>2868.72</v>
      </c>
      <c r="F46" s="1">
        <v>7526.5780000000004</v>
      </c>
      <c r="G46" s="1">
        <v>6911.0529999999999</v>
      </c>
      <c r="H46" s="1"/>
      <c r="I46" s="1"/>
      <c r="J46" s="1">
        <v>1743.8679999999999</v>
      </c>
      <c r="K46" s="1">
        <v>679.71799999999996</v>
      </c>
      <c r="L46" s="1">
        <v>1299.7139999999999</v>
      </c>
      <c r="M46" s="1">
        <v>661.74199999999996</v>
      </c>
      <c r="N46" s="1">
        <v>598.81700000000001</v>
      </c>
      <c r="O46" s="1"/>
      <c r="Q46" s="1">
        <v>11017.39</v>
      </c>
      <c r="R46" s="1">
        <v>1007.52</v>
      </c>
      <c r="S46" s="1">
        <v>10666.328</v>
      </c>
      <c r="T46" s="1"/>
    </row>
    <row r="47" spans="1:20" x14ac:dyDescent="0.25">
      <c r="A47" s="1" t="s">
        <v>7</v>
      </c>
      <c r="B47" s="1">
        <f t="shared" ref="B47:G47" si="0">B46/B45</f>
        <v>0.15627050042132828</v>
      </c>
      <c r="C47" s="1">
        <f t="shared" si="0"/>
        <v>0.75766416271343595</v>
      </c>
      <c r="D47" s="1">
        <f t="shared" si="0"/>
        <v>0.24056375213619746</v>
      </c>
      <c r="E47" s="1">
        <f t="shared" si="0"/>
        <v>0.29543439789350884</v>
      </c>
      <c r="F47" s="1">
        <f t="shared" si="0"/>
        <v>0.75475337273941101</v>
      </c>
      <c r="G47" s="1">
        <f t="shared" si="0"/>
        <v>0.4794587728280566</v>
      </c>
      <c r="H47" s="1">
        <f>AVERAGE(B47:G47)</f>
        <v>0.44735749312198969</v>
      </c>
      <c r="I47" s="1"/>
      <c r="J47" s="1">
        <f>J46/J45</f>
        <v>0.15724348616441122</v>
      </c>
      <c r="K47" s="1">
        <f t="shared" ref="K47:N47" si="1">K46/K45</f>
        <v>0.12233674452491422</v>
      </c>
      <c r="L47" s="1">
        <f t="shared" si="1"/>
        <v>0.22331046073759181</v>
      </c>
      <c r="M47" s="1">
        <f t="shared" si="1"/>
        <v>0.1085320775004666</v>
      </c>
      <c r="N47" s="1">
        <f t="shared" si="1"/>
        <v>9.4959653600570251E-2</v>
      </c>
      <c r="O47" s="1">
        <f>AVERAGE(J47:N47)</f>
        <v>0.14127648450559083</v>
      </c>
      <c r="Q47" s="1">
        <f>Q46/Q45</f>
        <v>0.53682675624864296</v>
      </c>
      <c r="R47" s="1">
        <f>R46/R45</f>
        <v>5.7823187033721933E-2</v>
      </c>
      <c r="S47" s="1">
        <f>S46/S45</f>
        <v>0.53939519506000799</v>
      </c>
      <c r="T47" s="1">
        <f>AVERAGE(Q47:S47)</f>
        <v>0.37801504611412429</v>
      </c>
    </row>
    <row r="48" spans="1:20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Q48" s="1"/>
      <c r="R48" s="1"/>
      <c r="S48" s="1"/>
      <c r="T48" s="1"/>
    </row>
    <row r="49" spans="1:20" x14ac:dyDescent="0.25">
      <c r="A49" s="1" t="s">
        <v>10</v>
      </c>
      <c r="C49" t="s">
        <v>3</v>
      </c>
      <c r="K49" t="s">
        <v>4</v>
      </c>
      <c r="R49" t="s">
        <v>5</v>
      </c>
    </row>
    <row r="50" spans="1:20" x14ac:dyDescent="0.25">
      <c r="B50">
        <v>1</v>
      </c>
      <c r="C50">
        <v>2</v>
      </c>
      <c r="D50">
        <v>3</v>
      </c>
      <c r="E50">
        <v>4</v>
      </c>
      <c r="J50">
        <v>1</v>
      </c>
      <c r="K50">
        <v>2</v>
      </c>
      <c r="L50">
        <v>3</v>
      </c>
      <c r="M50">
        <v>4</v>
      </c>
      <c r="N50">
        <v>5</v>
      </c>
      <c r="Q50">
        <v>1</v>
      </c>
      <c r="R50">
        <v>2</v>
      </c>
      <c r="S50">
        <v>3</v>
      </c>
    </row>
    <row r="51" spans="1:20" x14ac:dyDescent="0.25">
      <c r="A51" s="1" t="s">
        <v>6</v>
      </c>
      <c r="B51" s="1">
        <v>10159.673000000001</v>
      </c>
      <c r="C51" s="1">
        <v>2495.6709999999998</v>
      </c>
      <c r="D51" s="1">
        <v>6309.6869999999999</v>
      </c>
      <c r="E51" s="1">
        <v>6025.99</v>
      </c>
      <c r="G51" s="1"/>
      <c r="J51" s="1">
        <v>9762.9869999999992</v>
      </c>
      <c r="K51" s="1">
        <v>4667.3360000000002</v>
      </c>
      <c r="L51" s="1">
        <v>6504.6620000000003</v>
      </c>
      <c r="M51" s="1">
        <v>3254.7860000000001</v>
      </c>
      <c r="N51" s="1">
        <v>2479.1709999999998</v>
      </c>
      <c r="O51" s="1"/>
      <c r="Q51" s="1">
        <v>14180.473</v>
      </c>
      <c r="R51" s="1">
        <v>12386.036</v>
      </c>
      <c r="S51" s="1">
        <v>19397.089</v>
      </c>
      <c r="T51" s="1"/>
    </row>
    <row r="52" spans="1:20" x14ac:dyDescent="0.25">
      <c r="A52" s="1" t="s">
        <v>0</v>
      </c>
      <c r="B52" s="1">
        <v>4502.9639999999999</v>
      </c>
      <c r="C52" s="1">
        <v>273.935</v>
      </c>
      <c r="D52" s="1">
        <v>652.63599999999997</v>
      </c>
      <c r="E52" s="1">
        <v>1147.0650000000001</v>
      </c>
      <c r="G52" s="1"/>
      <c r="J52" s="1">
        <v>3166.0630000000001</v>
      </c>
      <c r="K52" s="1">
        <v>2072.4940000000001</v>
      </c>
      <c r="L52" s="1">
        <v>4392.26</v>
      </c>
      <c r="M52" s="1">
        <v>1904.239</v>
      </c>
      <c r="N52" s="1">
        <v>2248.5700000000002</v>
      </c>
      <c r="O52" s="1"/>
      <c r="Q52" s="1">
        <v>11667.138999999999</v>
      </c>
      <c r="R52" s="1">
        <v>7923.7150000000001</v>
      </c>
      <c r="S52" s="1">
        <v>5762.1080000000002</v>
      </c>
      <c r="T52" s="1"/>
    </row>
    <row r="53" spans="1:20" x14ac:dyDescent="0.25">
      <c r="A53" s="1" t="s">
        <v>7</v>
      </c>
      <c r="B53" s="1">
        <f>B52/B51</f>
        <v>0.44321938314353226</v>
      </c>
      <c r="C53" s="1">
        <f>C52/C51</f>
        <v>0.10976406745921238</v>
      </c>
      <c r="D53" s="1">
        <f>D52/D51</f>
        <v>0.10343397382469209</v>
      </c>
      <c r="E53" s="1">
        <f>E52/E51</f>
        <v>0.19035295445229747</v>
      </c>
      <c r="F53" s="1">
        <f>AVERAGE(B53:E53)</f>
        <v>0.21169259471993357</v>
      </c>
      <c r="G53" s="1"/>
      <c r="J53" s="1">
        <f>J52/J51</f>
        <v>0.32429245270940138</v>
      </c>
      <c r="K53" s="1">
        <f>K52/K51</f>
        <v>0.44404216880893083</v>
      </c>
      <c r="L53" s="1">
        <f>L52/L51</f>
        <v>0.67524799905052713</v>
      </c>
      <c r="M53" s="1">
        <f>M52/M51</f>
        <v>0.58505812670940582</v>
      </c>
      <c r="N53" s="1">
        <f>N52/N51</f>
        <v>0.90698463316971689</v>
      </c>
      <c r="O53" s="1">
        <f>AVERAGE(J53:N53)</f>
        <v>0.58712507608959652</v>
      </c>
      <c r="Q53" s="1">
        <f>Q52/Q51</f>
        <v>0.82276091918795646</v>
      </c>
      <c r="R53" s="1">
        <f>R52/R51</f>
        <v>0.63972969237292709</v>
      </c>
      <c r="S53" s="1">
        <f>S52/S51</f>
        <v>0.29706045066865444</v>
      </c>
      <c r="T53" s="1">
        <f>AVERAGE(Q53:S53)</f>
        <v>0.58651702074317935</v>
      </c>
    </row>
    <row r="54" spans="1:20" x14ac:dyDescent="0.25">
      <c r="B54" s="1"/>
      <c r="C54" s="1"/>
      <c r="D54" s="1"/>
      <c r="E54" s="1"/>
      <c r="F54" s="1"/>
      <c r="G54" s="1"/>
      <c r="J54" s="1"/>
      <c r="K54" s="1"/>
      <c r="L54" s="1"/>
      <c r="M54" s="1"/>
      <c r="N54" s="1"/>
      <c r="O54" s="1"/>
      <c r="Q54" s="1"/>
      <c r="R54" s="1"/>
      <c r="S54" s="1"/>
      <c r="T54" s="1"/>
    </row>
    <row r="58" spans="1:20" ht="21" x14ac:dyDescent="0.35">
      <c r="A58" s="3" t="s">
        <v>0</v>
      </c>
      <c r="B58" s="3" t="s">
        <v>12</v>
      </c>
      <c r="C58" s="3" t="s">
        <v>13</v>
      </c>
      <c r="D58" s="3"/>
    </row>
    <row r="60" spans="1:20" x14ac:dyDescent="0.25">
      <c r="D60" t="s">
        <v>3</v>
      </c>
      <c r="L60" t="s">
        <v>4</v>
      </c>
      <c r="R60" t="s">
        <v>5</v>
      </c>
    </row>
    <row r="61" spans="1:20" x14ac:dyDescent="0.25">
      <c r="C61">
        <v>1</v>
      </c>
      <c r="D61">
        <v>2</v>
      </c>
      <c r="E61" s="1">
        <v>3</v>
      </c>
      <c r="F61" s="1">
        <v>4</v>
      </c>
      <c r="G61" s="1"/>
      <c r="H61" s="1"/>
      <c r="I61" s="1"/>
      <c r="J61" s="1">
        <v>1</v>
      </c>
      <c r="K61" s="1">
        <v>2</v>
      </c>
      <c r="L61" s="1">
        <v>3</v>
      </c>
      <c r="M61" s="1">
        <v>4</v>
      </c>
      <c r="N61" s="1"/>
      <c r="O61" s="1"/>
      <c r="P61" s="1">
        <v>1</v>
      </c>
      <c r="Q61" s="1">
        <v>2</v>
      </c>
      <c r="R61" s="1">
        <v>3</v>
      </c>
      <c r="S61" s="1"/>
    </row>
    <row r="62" spans="1:20" x14ac:dyDescent="0.25">
      <c r="A62" t="s">
        <v>2</v>
      </c>
      <c r="B62" t="s">
        <v>6</v>
      </c>
      <c r="C62">
        <v>10368.74</v>
      </c>
      <c r="D62">
        <v>14835.050999999999</v>
      </c>
      <c r="E62">
        <v>14926.380999999999</v>
      </c>
      <c r="F62">
        <v>9966.1129999999994</v>
      </c>
      <c r="J62">
        <v>20634.697</v>
      </c>
      <c r="K62">
        <v>15268.505999999999</v>
      </c>
      <c r="L62">
        <v>14776.17</v>
      </c>
      <c r="M62">
        <v>21875.833999999999</v>
      </c>
      <c r="P62">
        <v>12062.013999999999</v>
      </c>
      <c r="Q62">
        <v>18067.167000000001</v>
      </c>
      <c r="R62">
        <v>17056.234</v>
      </c>
    </row>
    <row r="63" spans="1:20" x14ac:dyDescent="0.25">
      <c r="B63" t="s">
        <v>0</v>
      </c>
      <c r="C63">
        <v>17027.544999999998</v>
      </c>
      <c r="D63">
        <v>10911.687</v>
      </c>
      <c r="E63">
        <v>14015.975</v>
      </c>
      <c r="F63">
        <v>7825.1549999999997</v>
      </c>
      <c r="J63">
        <v>16026.793</v>
      </c>
      <c r="K63">
        <v>24685.657999999999</v>
      </c>
      <c r="L63">
        <v>17311.194</v>
      </c>
      <c r="M63">
        <v>15464.643</v>
      </c>
      <c r="P63">
        <v>14130.614</v>
      </c>
      <c r="Q63">
        <v>18394.190999999999</v>
      </c>
      <c r="R63">
        <v>17241.431</v>
      </c>
    </row>
    <row r="64" spans="1:20" x14ac:dyDescent="0.25">
      <c r="B64" t="s">
        <v>7</v>
      </c>
      <c r="C64">
        <f>C63/C62</f>
        <v>1.6422000165883222</v>
      </c>
      <c r="D64">
        <f t="shared" ref="D64:F64" si="2">D63/D62</f>
        <v>0.73553417511001484</v>
      </c>
      <c r="E64">
        <f t="shared" si="2"/>
        <v>0.93900691667993741</v>
      </c>
      <c r="F64">
        <f t="shared" si="2"/>
        <v>0.78517622667934828</v>
      </c>
      <c r="G64" s="1">
        <f>AVERAGE(C64:F64)</f>
        <v>1.0254793337644057</v>
      </c>
      <c r="H64" s="1"/>
      <c r="J64">
        <f>J63/J62</f>
        <v>0.77669146292770863</v>
      </c>
      <c r="K64">
        <f t="shared" ref="K64:M64" si="3">K63/K62</f>
        <v>1.6167697088372628</v>
      </c>
      <c r="L64">
        <f t="shared" si="3"/>
        <v>1.1715616428343745</v>
      </c>
      <c r="M64">
        <f t="shared" si="3"/>
        <v>0.70692815643051599</v>
      </c>
      <c r="N64" s="1">
        <f>AVERAGE(J64:M64)</f>
        <v>1.0679877427574656</v>
      </c>
      <c r="P64">
        <f>P63/P62</f>
        <v>1.1714970650838243</v>
      </c>
      <c r="Q64">
        <f t="shared" ref="Q64:R64" si="4">Q63/Q62</f>
        <v>1.0181004581404487</v>
      </c>
      <c r="R64">
        <f t="shared" si="4"/>
        <v>1.0108580241101288</v>
      </c>
      <c r="S64" s="1">
        <f>AVERAGE(P64:R64)</f>
        <v>1.0668185157781338</v>
      </c>
    </row>
    <row r="66" spans="1:20" x14ac:dyDescent="0.25">
      <c r="A66" t="s">
        <v>8</v>
      </c>
      <c r="B66" t="s">
        <v>6</v>
      </c>
      <c r="C66">
        <v>16317.324000000001</v>
      </c>
      <c r="D66">
        <v>11284.641</v>
      </c>
      <c r="E66">
        <v>11307.43</v>
      </c>
      <c r="J66">
        <v>17080.238000000001</v>
      </c>
      <c r="K66">
        <v>13996.02</v>
      </c>
      <c r="L66">
        <v>13011.347</v>
      </c>
      <c r="P66">
        <v>17846.563999999998</v>
      </c>
      <c r="Q66">
        <v>21588.425999999999</v>
      </c>
      <c r="R66">
        <v>23357.991999999998</v>
      </c>
    </row>
    <row r="67" spans="1:20" x14ac:dyDescent="0.25">
      <c r="B67" t="s">
        <v>0</v>
      </c>
      <c r="C67">
        <v>11211.762000000001</v>
      </c>
      <c r="D67">
        <v>10801.212</v>
      </c>
      <c r="E67">
        <v>9592.9860000000008</v>
      </c>
      <c r="J67">
        <v>12376.55</v>
      </c>
      <c r="K67">
        <v>9830.0730000000003</v>
      </c>
      <c r="L67">
        <v>12404.370999999999</v>
      </c>
      <c r="P67">
        <v>16958.195</v>
      </c>
      <c r="Q67">
        <v>27194.133000000002</v>
      </c>
      <c r="R67">
        <v>17338.900000000001</v>
      </c>
    </row>
    <row r="68" spans="1:20" x14ac:dyDescent="0.25">
      <c r="B68" t="s">
        <v>7</v>
      </c>
      <c r="C68">
        <f>C67/C66</f>
        <v>0.68710788607249573</v>
      </c>
      <c r="D68">
        <f t="shared" ref="D68" si="5">D67/D66</f>
        <v>0.9571604448914236</v>
      </c>
      <c r="E68">
        <f>E67/E66</f>
        <v>0.84837898620641472</v>
      </c>
      <c r="F68">
        <f>AVERAGE(C68:E68)</f>
        <v>0.83088243905677794</v>
      </c>
      <c r="G68" s="1"/>
      <c r="H68" s="1"/>
      <c r="J68">
        <f>J67/J66</f>
        <v>0.72461226828338099</v>
      </c>
      <c r="K68">
        <f t="shared" ref="K68:L68" si="6">K67/K66</f>
        <v>0.70234773885718937</v>
      </c>
      <c r="L68">
        <f t="shared" si="6"/>
        <v>0.95335025651072092</v>
      </c>
      <c r="M68" s="1">
        <f>AVERAGE(J68:L68)</f>
        <v>0.79343675455043039</v>
      </c>
      <c r="N68" s="1"/>
      <c r="P68">
        <f>P67/P66</f>
        <v>0.95022184662549058</v>
      </c>
      <c r="Q68">
        <f t="shared" ref="Q68:R68" si="7">Q67/Q66</f>
        <v>1.2596626081030642</v>
      </c>
      <c r="R68">
        <f t="shared" si="7"/>
        <v>0.74231123976752811</v>
      </c>
      <c r="S68">
        <f>AVERAGE(P68:R68)</f>
        <v>0.98406523149869429</v>
      </c>
      <c r="T68" s="1"/>
    </row>
    <row r="70" spans="1:20" x14ac:dyDescent="0.25">
      <c r="A70" t="s">
        <v>9</v>
      </c>
      <c r="B70" t="s">
        <v>6</v>
      </c>
      <c r="C70">
        <v>12554.870999999999</v>
      </c>
      <c r="D70">
        <v>12148.89</v>
      </c>
      <c r="E70">
        <v>12943.616</v>
      </c>
      <c r="J70">
        <v>21201.042000000001</v>
      </c>
      <c r="K70">
        <v>16888.907999999999</v>
      </c>
      <c r="L70">
        <v>14569.722</v>
      </c>
      <c r="P70">
        <v>9709.1290000000008</v>
      </c>
      <c r="Q70">
        <v>15302.227000000001</v>
      </c>
      <c r="R70">
        <v>12111.294</v>
      </c>
    </row>
    <row r="71" spans="1:20" x14ac:dyDescent="0.25">
      <c r="B71" t="s">
        <v>0</v>
      </c>
      <c r="C71">
        <v>11776.63</v>
      </c>
      <c r="D71">
        <v>10937.888000000001</v>
      </c>
      <c r="E71">
        <v>16800.522000000001</v>
      </c>
      <c r="J71">
        <v>20518.723000000002</v>
      </c>
      <c r="K71">
        <v>15637.001</v>
      </c>
      <c r="L71">
        <v>15770.035</v>
      </c>
      <c r="P71">
        <v>6868.5349999999999</v>
      </c>
      <c r="Q71">
        <v>15282.040999999999</v>
      </c>
      <c r="R71">
        <v>18028.240000000002</v>
      </c>
    </row>
    <row r="72" spans="1:20" x14ac:dyDescent="0.25">
      <c r="B72" t="s">
        <v>7</v>
      </c>
      <c r="C72">
        <f>C71/C70</f>
        <v>0.9380128238673261</v>
      </c>
      <c r="D72">
        <f t="shared" ref="D72:E72" si="8">D71/D70</f>
        <v>0.90031994692519246</v>
      </c>
      <c r="E72">
        <f t="shared" si="8"/>
        <v>1.297977473991812</v>
      </c>
      <c r="F72">
        <f>AVERAGE(C72:E72)</f>
        <v>1.0454367482614435</v>
      </c>
      <c r="G72" s="1"/>
      <c r="H72" s="1"/>
      <c r="J72">
        <f t="shared" ref="J72:L72" si="9">J71/J70</f>
        <v>0.96781672334784308</v>
      </c>
      <c r="K72">
        <f t="shared" si="9"/>
        <v>0.92587401151098703</v>
      </c>
      <c r="L72">
        <f t="shared" si="9"/>
        <v>1.0823840701970842</v>
      </c>
      <c r="M72" s="1">
        <f>AVERAGE(J72:L72)</f>
        <v>0.99202493501863798</v>
      </c>
      <c r="P72">
        <f>P71/P70</f>
        <v>0.70743060474322661</v>
      </c>
      <c r="Q72">
        <f t="shared" ref="Q72:R72" si="10">Q71/Q70</f>
        <v>0.99868084560502202</v>
      </c>
      <c r="R72">
        <f t="shared" si="10"/>
        <v>1.4885477967919862</v>
      </c>
      <c r="S72" s="1">
        <f>AVERAGE(P72:R72)</f>
        <v>1.0648864157134117</v>
      </c>
    </row>
    <row r="74" spans="1:20" x14ac:dyDescent="0.25">
      <c r="A74" t="s">
        <v>10</v>
      </c>
      <c r="B74" t="s">
        <v>6</v>
      </c>
      <c r="C74">
        <v>8444.3349999999991</v>
      </c>
      <c r="D74">
        <v>9361.1620000000003</v>
      </c>
      <c r="E74">
        <v>5621.2089999999998</v>
      </c>
      <c r="J74">
        <v>17605.254000000001</v>
      </c>
      <c r="K74">
        <v>17420.455000000002</v>
      </c>
      <c r="L74">
        <v>19962.651000000002</v>
      </c>
      <c r="P74">
        <v>19792.996999999999</v>
      </c>
      <c r="Q74">
        <v>16856.338</v>
      </c>
      <c r="R74">
        <v>11697.794</v>
      </c>
    </row>
    <row r="75" spans="1:20" x14ac:dyDescent="0.25">
      <c r="B75" t="s">
        <v>0</v>
      </c>
      <c r="C75">
        <v>7698.1379999999999</v>
      </c>
      <c r="D75">
        <v>9480.66</v>
      </c>
      <c r="E75">
        <v>5208.1130000000003</v>
      </c>
      <c r="J75">
        <v>15709.944</v>
      </c>
      <c r="K75">
        <v>17218.418000000001</v>
      </c>
      <c r="L75">
        <v>11989.54</v>
      </c>
      <c r="P75">
        <v>24479.456999999999</v>
      </c>
      <c r="Q75">
        <v>16078.965</v>
      </c>
      <c r="R75">
        <v>12115.235000000001</v>
      </c>
    </row>
    <row r="76" spans="1:20" x14ac:dyDescent="0.25">
      <c r="B76" t="s">
        <v>7</v>
      </c>
      <c r="C76">
        <f>C75/C74</f>
        <v>0.91163342051209484</v>
      </c>
      <c r="D76">
        <f t="shared" ref="D76:E76" si="11">D75/D74</f>
        <v>1.0127652955904405</v>
      </c>
      <c r="E76">
        <f t="shared" si="11"/>
        <v>0.92651118291456525</v>
      </c>
      <c r="F76">
        <f>AVERAGE(C76:E76)</f>
        <v>0.95030329967236682</v>
      </c>
      <c r="G76" s="1"/>
      <c r="H76" s="1"/>
      <c r="J76">
        <f>J75/J74</f>
        <v>0.89234406956014378</v>
      </c>
      <c r="K76">
        <f>K75/K74</f>
        <v>0.98840231210952867</v>
      </c>
      <c r="L76">
        <f>L75/L74</f>
        <v>0.60059858783284847</v>
      </c>
      <c r="M76">
        <f>AVERAGE(J76,K76,L76)</f>
        <v>0.82711498983417364</v>
      </c>
      <c r="P76">
        <f>P75/P74</f>
        <v>1.2367736427181795</v>
      </c>
      <c r="Q76">
        <f t="shared" ref="Q76:R76" si="12">Q75/Q74</f>
        <v>0.95388245062480359</v>
      </c>
      <c r="R76">
        <f t="shared" si="12"/>
        <v>1.0356854463328726</v>
      </c>
      <c r="S76" s="1">
        <f>AVERAGE(P76:R76)</f>
        <v>1.0754471798919518</v>
      </c>
    </row>
    <row r="78" spans="1:20" x14ac:dyDescent="0.25">
      <c r="A78" t="s">
        <v>11</v>
      </c>
      <c r="B78" t="s">
        <v>6</v>
      </c>
      <c r="C78">
        <v>11701.669</v>
      </c>
      <c r="D78">
        <v>18256.651999999998</v>
      </c>
      <c r="E78">
        <v>17406.11</v>
      </c>
      <c r="F78">
        <v>13737.3</v>
      </c>
      <c r="J78">
        <v>20418.027999999998</v>
      </c>
      <c r="K78">
        <v>17999.724999999999</v>
      </c>
      <c r="L78">
        <v>20363.830999999998</v>
      </c>
      <c r="M78">
        <v>20666.277999999998</v>
      </c>
      <c r="P78">
        <v>15578.646000000001</v>
      </c>
      <c r="Q78">
        <v>15274.290999999999</v>
      </c>
      <c r="R78">
        <v>16043.509</v>
      </c>
      <c r="S78">
        <v>17323.282999999999</v>
      </c>
    </row>
    <row r="79" spans="1:20" x14ac:dyDescent="0.25">
      <c r="B79" t="s">
        <v>0</v>
      </c>
      <c r="C79">
        <v>8930.02</v>
      </c>
      <c r="D79">
        <v>9974.0949999999993</v>
      </c>
      <c r="E79">
        <v>7819.14</v>
      </c>
      <c r="F79">
        <v>11760.261</v>
      </c>
      <c r="J79">
        <v>9058.0789999999997</v>
      </c>
      <c r="K79">
        <v>14878.432000000001</v>
      </c>
      <c r="L79">
        <v>19221.428</v>
      </c>
      <c r="M79">
        <v>18558.866999999998</v>
      </c>
      <c r="P79">
        <v>12708.733</v>
      </c>
      <c r="Q79">
        <v>13192.334999999999</v>
      </c>
      <c r="R79">
        <v>14866.111999999999</v>
      </c>
      <c r="S79">
        <v>18379.62</v>
      </c>
    </row>
    <row r="80" spans="1:20" x14ac:dyDescent="0.25">
      <c r="B80" t="s">
        <v>7</v>
      </c>
      <c r="C80">
        <f>C79/C78</f>
        <v>0.76314071095328373</v>
      </c>
      <c r="D80">
        <f t="shared" ref="D80:F80" si="13">D79/D78</f>
        <v>0.54632662111322494</v>
      </c>
      <c r="E80">
        <f t="shared" si="13"/>
        <v>0.449218119384515</v>
      </c>
      <c r="F80">
        <f t="shared" si="13"/>
        <v>0.85608241794239048</v>
      </c>
      <c r="G80" s="1">
        <f>AVERAGE(C80:F80)</f>
        <v>0.65369196734835355</v>
      </c>
      <c r="H80" s="1"/>
      <c r="J80">
        <f>J79/J78</f>
        <v>0.44363143198745736</v>
      </c>
      <c r="K80">
        <f t="shared" ref="K80:M80" si="14">K79/K78</f>
        <v>0.82659218404725643</v>
      </c>
      <c r="L80">
        <f t="shared" si="14"/>
        <v>0.94390038888065819</v>
      </c>
      <c r="M80">
        <f t="shared" si="14"/>
        <v>0.89802658224185317</v>
      </c>
      <c r="N80" s="1">
        <f>AVERAGE(J80:M80)</f>
        <v>0.77803764678930631</v>
      </c>
      <c r="P80">
        <f>P79/P78</f>
        <v>0.81577904780685051</v>
      </c>
      <c r="Q80">
        <f t="shared" ref="Q80:S80" si="15">Q79/Q78</f>
        <v>0.86369540818621304</v>
      </c>
      <c r="R80">
        <f t="shared" si="15"/>
        <v>0.92661225172124118</v>
      </c>
      <c r="S80">
        <f t="shared" si="15"/>
        <v>1.0609778758448962</v>
      </c>
      <c r="T80" s="1">
        <f>AVERAGE(P80:S80)</f>
        <v>0.91676614588980021</v>
      </c>
    </row>
    <row r="84" spans="1:20" ht="18.75" x14ac:dyDescent="0.3">
      <c r="A84" s="2" t="s">
        <v>0</v>
      </c>
      <c r="B84" s="2" t="s">
        <v>12</v>
      </c>
      <c r="C84" s="2" t="s">
        <v>14</v>
      </c>
      <c r="D84" s="2"/>
    </row>
    <row r="86" spans="1:20" x14ac:dyDescent="0.25">
      <c r="D86" t="s">
        <v>3</v>
      </c>
      <c r="L86" t="s">
        <v>4</v>
      </c>
      <c r="R86" t="s">
        <v>5</v>
      </c>
    </row>
    <row r="87" spans="1:20" x14ac:dyDescent="0.25">
      <c r="C87">
        <v>1</v>
      </c>
      <c r="D87" s="1">
        <v>2</v>
      </c>
      <c r="E87" s="1">
        <v>3</v>
      </c>
      <c r="F87" s="1"/>
      <c r="G87" s="1"/>
      <c r="H87" s="1"/>
      <c r="I87" s="1"/>
      <c r="J87" s="1">
        <v>1</v>
      </c>
      <c r="K87" s="1">
        <v>2</v>
      </c>
      <c r="L87" s="1">
        <v>3</v>
      </c>
      <c r="M87" s="1"/>
      <c r="N87" s="1"/>
      <c r="O87" s="1"/>
      <c r="P87" s="1">
        <v>1</v>
      </c>
      <c r="Q87" s="1">
        <v>2</v>
      </c>
      <c r="R87" s="1">
        <v>3</v>
      </c>
      <c r="S87" s="1"/>
    </row>
    <row r="88" spans="1:20" x14ac:dyDescent="0.25">
      <c r="A88" t="s">
        <v>2</v>
      </c>
      <c r="B88" t="s">
        <v>6</v>
      </c>
      <c r="C88">
        <v>13158.262000000001</v>
      </c>
      <c r="D88">
        <v>12411.717000000001</v>
      </c>
      <c r="E88">
        <v>12025.642</v>
      </c>
      <c r="J88">
        <v>17759.572</v>
      </c>
      <c r="K88">
        <v>13551.055</v>
      </c>
      <c r="L88">
        <v>19815.562999999998</v>
      </c>
      <c r="P88">
        <v>16265.037</v>
      </c>
      <c r="Q88">
        <v>15315.531000000001</v>
      </c>
      <c r="R88">
        <v>16111.182000000001</v>
      </c>
    </row>
    <row r="89" spans="1:20" x14ac:dyDescent="0.25">
      <c r="B89" t="s">
        <v>0</v>
      </c>
      <c r="C89">
        <v>14938.358</v>
      </c>
      <c r="D89">
        <v>13058</v>
      </c>
      <c r="E89">
        <v>12012.043</v>
      </c>
      <c r="J89">
        <v>21158.325000000001</v>
      </c>
      <c r="K89">
        <v>26273.084999999999</v>
      </c>
      <c r="L89">
        <v>24480.960999999999</v>
      </c>
      <c r="P89">
        <v>15211.878000000001</v>
      </c>
      <c r="Q89">
        <v>16796.063999999998</v>
      </c>
      <c r="R89">
        <v>16177.694</v>
      </c>
    </row>
    <row r="90" spans="1:20" x14ac:dyDescent="0.25">
      <c r="B90" t="s">
        <v>7</v>
      </c>
      <c r="C90">
        <f>C89/C88</f>
        <v>1.1352835199663907</v>
      </c>
      <c r="D90">
        <f t="shared" ref="D90:E90" si="16">D89/D88</f>
        <v>1.0520703944506631</v>
      </c>
      <c r="E90">
        <f t="shared" si="16"/>
        <v>0.99886916640292467</v>
      </c>
      <c r="F90" s="1">
        <f>AVERAGE(C90:E90)</f>
        <v>1.0620743602733262</v>
      </c>
      <c r="J90">
        <f>J89/J88</f>
        <v>1.1913758394627978</v>
      </c>
      <c r="K90">
        <f t="shared" ref="K90:L90" si="17">K89/K88</f>
        <v>1.938822106470677</v>
      </c>
      <c r="L90">
        <f t="shared" si="17"/>
        <v>1.2354411025313792</v>
      </c>
      <c r="M90">
        <f>AVERAGE(J90:L90)</f>
        <v>1.455213016154951</v>
      </c>
      <c r="N90" s="1"/>
      <c r="O90" s="1"/>
      <c r="P90">
        <f>P89/P88</f>
        <v>0.93525013192407747</v>
      </c>
      <c r="Q90">
        <f t="shared" ref="Q90:R90" si="18">Q89/Q88</f>
        <v>1.0966687345022512</v>
      </c>
      <c r="R90">
        <f t="shared" si="18"/>
        <v>1.0041283128699061</v>
      </c>
      <c r="S90">
        <f>AVERAGE(P90:R90)</f>
        <v>1.0120157264320782</v>
      </c>
      <c r="T90" s="1"/>
    </row>
    <row r="92" spans="1:20" x14ac:dyDescent="0.25">
      <c r="A92" t="s">
        <v>8</v>
      </c>
      <c r="B92" t="s">
        <v>6</v>
      </c>
      <c r="C92">
        <v>14009.15</v>
      </c>
      <c r="D92">
        <v>10109.5</v>
      </c>
      <c r="E92">
        <v>11009.205</v>
      </c>
      <c r="J92">
        <v>14188.397999999999</v>
      </c>
      <c r="K92">
        <v>11901.254000000001</v>
      </c>
      <c r="L92">
        <v>13607.563</v>
      </c>
      <c r="P92">
        <v>14429.529</v>
      </c>
      <c r="Q92">
        <v>6514.3806999999997</v>
      </c>
      <c r="R92">
        <v>11001.42</v>
      </c>
    </row>
    <row r="93" spans="1:20" x14ac:dyDescent="0.25">
      <c r="B93" t="s">
        <v>0</v>
      </c>
      <c r="C93">
        <v>21011.18</v>
      </c>
      <c r="D93">
        <v>16414.843000000001</v>
      </c>
      <c r="E93">
        <v>14114.477000000001</v>
      </c>
      <c r="J93">
        <v>14541.39</v>
      </c>
      <c r="K93">
        <v>14923.789000000001</v>
      </c>
      <c r="L93">
        <v>15997.055</v>
      </c>
      <c r="P93">
        <v>14334.263999999999</v>
      </c>
      <c r="Q93">
        <v>10698.272999999999</v>
      </c>
      <c r="R93">
        <v>14998.968999999999</v>
      </c>
    </row>
    <row r="94" spans="1:20" x14ac:dyDescent="0.25">
      <c r="B94" t="s">
        <v>7</v>
      </c>
      <c r="C94">
        <f>C93/C92</f>
        <v>1.4998183330180632</v>
      </c>
      <c r="D94">
        <f t="shared" ref="D94:E94" si="19">D93/D92</f>
        <v>1.6237047331717691</v>
      </c>
      <c r="E94">
        <f t="shared" si="19"/>
        <v>1.2820614204204572</v>
      </c>
      <c r="F94" s="1">
        <f>AVERAGE(C94:E94)</f>
        <v>1.4685281622034296</v>
      </c>
      <c r="J94">
        <f>J93/J92</f>
        <v>1.0248789186770768</v>
      </c>
      <c r="K94">
        <f t="shared" ref="K94:L94" si="20">K93/K92</f>
        <v>1.2539677751604998</v>
      </c>
      <c r="L94">
        <f t="shared" si="20"/>
        <v>1.1756002893390978</v>
      </c>
      <c r="M94" s="1">
        <f>AVERAGE(J94:L94)</f>
        <v>1.1514823277255581</v>
      </c>
      <c r="P94">
        <f>P93/P92</f>
        <v>0.99339791340382622</v>
      </c>
      <c r="Q94">
        <f t="shared" ref="Q94" si="21">Q93/Q92</f>
        <v>1.6422548040522102</v>
      </c>
      <c r="R94">
        <f>R93/R92</f>
        <v>1.3633666381248966</v>
      </c>
      <c r="S94">
        <f>AVERAGE(P94:R94)</f>
        <v>1.3330064518603109</v>
      </c>
      <c r="T94" s="1"/>
    </row>
    <row r="96" spans="1:20" x14ac:dyDescent="0.25">
      <c r="A96" t="s">
        <v>9</v>
      </c>
      <c r="B96" t="s">
        <v>6</v>
      </c>
      <c r="C96">
        <v>13015.489</v>
      </c>
      <c r="D96">
        <v>11902.245000000001</v>
      </c>
      <c r="E96">
        <v>11927.42</v>
      </c>
      <c r="F96">
        <v>9080.6939999999995</v>
      </c>
      <c r="J96">
        <v>11843.550999999999</v>
      </c>
      <c r="K96">
        <v>13919.382</v>
      </c>
      <c r="L96">
        <v>17605.061000000002</v>
      </c>
      <c r="M96">
        <v>13962.85</v>
      </c>
      <c r="P96">
        <v>14374.584999999999</v>
      </c>
      <c r="Q96">
        <v>11083.704</v>
      </c>
      <c r="R96">
        <v>15025.982</v>
      </c>
      <c r="S96">
        <v>11972.709000000001</v>
      </c>
    </row>
    <row r="97" spans="1:21" x14ac:dyDescent="0.25">
      <c r="B97" t="s">
        <v>0</v>
      </c>
      <c r="C97">
        <v>13829.438</v>
      </c>
      <c r="D97">
        <v>12313.155000000001</v>
      </c>
      <c r="E97">
        <v>12696.683000000001</v>
      </c>
      <c r="F97">
        <v>9426.41</v>
      </c>
      <c r="J97">
        <v>10452.955</v>
      </c>
      <c r="K97">
        <v>12874.397999999999</v>
      </c>
      <c r="L97">
        <v>17298.43</v>
      </c>
      <c r="M97">
        <v>14682.128000000001</v>
      </c>
      <c r="P97">
        <v>12368.51</v>
      </c>
      <c r="Q97">
        <v>12950.383</v>
      </c>
      <c r="R97">
        <v>13879.414000000001</v>
      </c>
      <c r="S97">
        <v>13064.790999999999</v>
      </c>
    </row>
    <row r="98" spans="1:21" x14ac:dyDescent="0.25">
      <c r="B98" t="s">
        <v>7</v>
      </c>
      <c r="C98">
        <f>C97/C96</f>
        <v>1.0625369511664142</v>
      </c>
      <c r="D98">
        <f t="shared" ref="D98:F98" si="22">D97/D96</f>
        <v>1.0345237390089013</v>
      </c>
      <c r="E98">
        <f t="shared" si="22"/>
        <v>1.0644953393105969</v>
      </c>
      <c r="F98">
        <f t="shared" si="22"/>
        <v>1.0380715394660365</v>
      </c>
      <c r="G98" s="1">
        <f>AVERAGE(C98:F98)</f>
        <v>1.0499068922379873</v>
      </c>
      <c r="H98" s="1"/>
      <c r="I98" s="1"/>
      <c r="J98">
        <f>J97/J96</f>
        <v>0.88258622772849127</v>
      </c>
      <c r="K98">
        <f>K97/K96</f>
        <v>0.92492597731709636</v>
      </c>
      <c r="L98">
        <f t="shared" ref="L98:M98" si="23">L97/L96</f>
        <v>0.98258279252767133</v>
      </c>
      <c r="M98">
        <f t="shared" si="23"/>
        <v>1.0515136952699484</v>
      </c>
      <c r="N98">
        <f>AVERAGE(J98:M98)</f>
        <v>0.9604021732108019</v>
      </c>
      <c r="P98">
        <f>P97/P96</f>
        <v>0.86044292756973517</v>
      </c>
      <c r="Q98">
        <f t="shared" ref="Q98:S98" si="24">Q97/Q96</f>
        <v>1.1684165329568528</v>
      </c>
      <c r="R98">
        <f t="shared" si="24"/>
        <v>0.92369430497121585</v>
      </c>
      <c r="S98">
        <f t="shared" si="24"/>
        <v>1.0912142774037186</v>
      </c>
      <c r="T98" s="1">
        <f>AVERAGE(P98:S98)</f>
        <v>1.0109420107253806</v>
      </c>
    </row>
    <row r="100" spans="1:21" x14ac:dyDescent="0.25">
      <c r="A100" t="s">
        <v>10</v>
      </c>
      <c r="B100" t="s">
        <v>6</v>
      </c>
      <c r="C100">
        <v>15157.683999999999</v>
      </c>
      <c r="D100">
        <v>12158.955</v>
      </c>
      <c r="E100">
        <v>12957.151</v>
      </c>
      <c r="J100">
        <v>15234.901</v>
      </c>
      <c r="K100">
        <v>8823.768</v>
      </c>
      <c r="L100">
        <v>5585.5789999999997</v>
      </c>
      <c r="P100">
        <v>17094.871999999999</v>
      </c>
      <c r="Q100">
        <v>9449.6</v>
      </c>
      <c r="R100">
        <v>20705.841</v>
      </c>
    </row>
    <row r="101" spans="1:21" x14ac:dyDescent="0.25">
      <c r="B101" t="s">
        <v>0</v>
      </c>
      <c r="C101">
        <v>12433.696</v>
      </c>
      <c r="D101">
        <v>25138.489000000001</v>
      </c>
      <c r="E101">
        <v>13198.807000000001</v>
      </c>
      <c r="J101">
        <v>17492.982</v>
      </c>
      <c r="K101">
        <v>8190.3010000000004</v>
      </c>
      <c r="L101">
        <v>8479.8469999999998</v>
      </c>
      <c r="P101">
        <v>29107.258999999998</v>
      </c>
      <c r="Q101">
        <v>29457.944</v>
      </c>
      <c r="R101">
        <v>17712.258999999998</v>
      </c>
    </row>
    <row r="102" spans="1:21" x14ac:dyDescent="0.25">
      <c r="B102" t="s">
        <v>7</v>
      </c>
      <c r="C102">
        <f>C101/C100</f>
        <v>0.82028995986458098</v>
      </c>
      <c r="D102">
        <f t="shared" ref="D102:E102" si="25">D101/D100</f>
        <v>2.0674876253757004</v>
      </c>
      <c r="E102">
        <f t="shared" si="25"/>
        <v>1.018650396217502</v>
      </c>
      <c r="F102" s="1">
        <f>AVERAGE(C102:E102)</f>
        <v>1.3021426604859279</v>
      </c>
      <c r="J102">
        <f>J101/J100</f>
        <v>1.1482176352836162</v>
      </c>
      <c r="K102">
        <f t="shared" ref="K102:L102" si="26">K101/K100</f>
        <v>0.92820901456157967</v>
      </c>
      <c r="L102">
        <f t="shared" si="26"/>
        <v>1.5181679464205948</v>
      </c>
      <c r="M102">
        <f>AVERAGE(J102:L102)</f>
        <v>1.1981981987552637</v>
      </c>
      <c r="N102" s="1"/>
      <c r="O102" s="1"/>
      <c r="P102">
        <f>P101/P100</f>
        <v>1.7026894965928963</v>
      </c>
      <c r="Q102">
        <f t="shared" ref="Q102:R102" si="27">Q101/Q100</f>
        <v>3.1173747036911612</v>
      </c>
      <c r="R102">
        <f t="shared" si="27"/>
        <v>0.85542330784825393</v>
      </c>
      <c r="S102">
        <f>AVERAGE(P102:R102)</f>
        <v>1.8918291693774369</v>
      </c>
      <c r="U102" s="1"/>
    </row>
    <row r="104" spans="1:21" x14ac:dyDescent="0.25">
      <c r="A104" t="s">
        <v>11</v>
      </c>
      <c r="B104" t="s">
        <v>6</v>
      </c>
      <c r="C104">
        <v>25580.736000000001</v>
      </c>
      <c r="D104">
        <v>15042.235000000001</v>
      </c>
      <c r="E104">
        <v>12671.42</v>
      </c>
      <c r="J104">
        <v>15493.157999999999</v>
      </c>
      <c r="K104">
        <v>21087.24</v>
      </c>
      <c r="L104">
        <v>23178.744999999999</v>
      </c>
      <c r="M104">
        <v>17820.131000000001</v>
      </c>
      <c r="P104">
        <v>21404.638999999999</v>
      </c>
      <c r="Q104">
        <v>19397.827000000001</v>
      </c>
      <c r="R104">
        <v>19469.91</v>
      </c>
      <c r="S104">
        <v>20516.867999999999</v>
      </c>
    </row>
    <row r="105" spans="1:21" x14ac:dyDescent="0.25">
      <c r="B105" t="s">
        <v>0</v>
      </c>
      <c r="C105">
        <v>19449.374</v>
      </c>
      <c r="D105">
        <v>11098.681</v>
      </c>
      <c r="E105">
        <v>8773.6769999999997</v>
      </c>
      <c r="J105">
        <v>11019.904</v>
      </c>
      <c r="K105">
        <v>13615.891</v>
      </c>
      <c r="L105">
        <v>12988.093999999999</v>
      </c>
      <c r="M105">
        <v>9611.4339999999993</v>
      </c>
      <c r="P105">
        <v>18582.346000000001</v>
      </c>
      <c r="Q105">
        <v>21353.352999999999</v>
      </c>
      <c r="R105">
        <v>18983.170999999998</v>
      </c>
      <c r="S105">
        <v>19863.439999999999</v>
      </c>
    </row>
    <row r="106" spans="1:21" x14ac:dyDescent="0.25">
      <c r="B106" t="s">
        <v>7</v>
      </c>
      <c r="C106">
        <f>C105/C104</f>
        <v>0.76031330763899829</v>
      </c>
      <c r="D106">
        <f t="shared" ref="D106:E106" si="28">D105/D104</f>
        <v>0.73783457046110501</v>
      </c>
      <c r="E106">
        <f t="shared" si="28"/>
        <v>0.69239887873655825</v>
      </c>
      <c r="F106">
        <f>AVERAGE(C106:E106)</f>
        <v>0.73018225227888711</v>
      </c>
      <c r="G106" s="1"/>
      <c r="H106" s="1"/>
      <c r="I106" s="1"/>
      <c r="J106">
        <f>J105/J104</f>
        <v>0.71127551916788045</v>
      </c>
      <c r="K106">
        <f t="shared" ref="K106:M106" si="29">K105/K104</f>
        <v>0.64569336717370307</v>
      </c>
      <c r="L106">
        <f t="shared" si="29"/>
        <v>0.56034500573693702</v>
      </c>
      <c r="M106">
        <f t="shared" si="29"/>
        <v>0.53935821234984183</v>
      </c>
      <c r="N106" s="1">
        <f>AVERAGE(J106:M106)</f>
        <v>0.61416802610709054</v>
      </c>
      <c r="O106" s="1"/>
      <c r="P106">
        <f>P105/P104</f>
        <v>0.86814573233400494</v>
      </c>
      <c r="Q106">
        <f t="shared" ref="Q106:S106" si="30">Q105/Q104</f>
        <v>1.1008116012169815</v>
      </c>
      <c r="R106">
        <f t="shared" si="30"/>
        <v>0.97500044941142505</v>
      </c>
      <c r="S106">
        <f t="shared" si="30"/>
        <v>0.96815166915340101</v>
      </c>
      <c r="T106" s="1">
        <f>AVERAGE(P106:S106)</f>
        <v>0.9780273630289531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BCD9E-C0F3-4E0F-8AFF-1C7875D1C22D}">
  <dimension ref="A1:V123"/>
  <sheetViews>
    <sheetView topLeftCell="A94" workbookViewId="0">
      <selection activeCell="W20" sqref="W20"/>
    </sheetView>
  </sheetViews>
  <sheetFormatPr defaultRowHeight="15" x14ac:dyDescent="0.25"/>
  <sheetData>
    <row r="1" spans="1:22" ht="18.75" x14ac:dyDescent="0.3">
      <c r="A1" s="2" t="s">
        <v>18</v>
      </c>
      <c r="B1" s="2" t="s">
        <v>15</v>
      </c>
      <c r="C1" s="2" t="s">
        <v>16</v>
      </c>
      <c r="D1" s="2"/>
    </row>
    <row r="3" spans="1:22" x14ac:dyDescent="0.25">
      <c r="A3" t="s">
        <v>2</v>
      </c>
      <c r="D3" t="s">
        <v>3</v>
      </c>
      <c r="K3" t="s">
        <v>4</v>
      </c>
      <c r="S3" t="s">
        <v>5</v>
      </c>
    </row>
    <row r="4" spans="1:22" x14ac:dyDescent="0.25">
      <c r="B4">
        <v>1</v>
      </c>
      <c r="C4">
        <v>2</v>
      </c>
      <c r="D4">
        <v>3</v>
      </c>
      <c r="E4">
        <v>4</v>
      </c>
      <c r="F4">
        <v>5</v>
      </c>
      <c r="J4">
        <v>1</v>
      </c>
      <c r="K4">
        <v>2</v>
      </c>
      <c r="L4">
        <v>3</v>
      </c>
      <c r="Q4">
        <v>1</v>
      </c>
      <c r="R4">
        <v>2</v>
      </c>
      <c r="S4">
        <v>3</v>
      </c>
      <c r="T4">
        <v>4</v>
      </c>
      <c r="U4">
        <v>5</v>
      </c>
    </row>
    <row r="5" spans="1:22" x14ac:dyDescent="0.25">
      <c r="A5" t="s">
        <v>6</v>
      </c>
      <c r="B5" s="1">
        <v>8320.0939999999991</v>
      </c>
      <c r="C5" s="1">
        <v>8124.1890000000003</v>
      </c>
      <c r="D5" s="1">
        <v>8740.6509999999998</v>
      </c>
      <c r="E5" s="1">
        <v>3490.777</v>
      </c>
      <c r="F5" s="1">
        <v>1264.7360000000001</v>
      </c>
      <c r="J5">
        <v>12170.449000000001</v>
      </c>
      <c r="K5">
        <v>10167.894</v>
      </c>
      <c r="L5">
        <v>9498.759</v>
      </c>
      <c r="Q5">
        <v>9852.5149999999994</v>
      </c>
      <c r="R5">
        <v>5728.8490000000002</v>
      </c>
      <c r="S5">
        <v>6006.02</v>
      </c>
      <c r="T5">
        <v>7672.0519999999997</v>
      </c>
      <c r="U5">
        <v>6266.5330000000004</v>
      </c>
    </row>
    <row r="6" spans="1:22" x14ac:dyDescent="0.25">
      <c r="A6" t="s">
        <v>17</v>
      </c>
      <c r="B6" s="1">
        <v>5461.9170000000004</v>
      </c>
      <c r="C6" s="1">
        <v>7289.6120000000001</v>
      </c>
      <c r="D6" s="1">
        <v>4170.3429999999998</v>
      </c>
      <c r="E6" s="1">
        <v>873.90899999999999</v>
      </c>
      <c r="F6" s="1">
        <v>357.51100000000002</v>
      </c>
      <c r="J6" s="1">
        <v>7163.9769999999999</v>
      </c>
      <c r="K6" s="1">
        <v>4188.7209999999995</v>
      </c>
      <c r="L6" s="1">
        <v>6329.9560000000001</v>
      </c>
      <c r="Q6">
        <v>6760.3729999999996</v>
      </c>
      <c r="R6">
        <v>4265.7790000000005</v>
      </c>
      <c r="S6">
        <v>6536.5309999999999</v>
      </c>
      <c r="T6">
        <v>7506.1080000000002</v>
      </c>
      <c r="U6">
        <v>8045.0060000000003</v>
      </c>
    </row>
    <row r="7" spans="1:22" x14ac:dyDescent="0.25">
      <c r="A7" t="s">
        <v>19</v>
      </c>
      <c r="B7">
        <f>B6/B5</f>
        <v>0.65647299177148732</v>
      </c>
      <c r="C7">
        <f t="shared" ref="C7:F7" si="0">C6/C5</f>
        <v>0.8972725769919927</v>
      </c>
      <c r="D7">
        <f t="shared" si="0"/>
        <v>0.4771204112828667</v>
      </c>
      <c r="E7">
        <f t="shared" si="0"/>
        <v>0.25034798842779127</v>
      </c>
      <c r="F7">
        <f t="shared" si="0"/>
        <v>0.28267638463679379</v>
      </c>
      <c r="G7">
        <f>AVERAGE(B7:F7)</f>
        <v>0.51277807062218639</v>
      </c>
      <c r="J7">
        <f>J6/J5</f>
        <v>0.58863703385142152</v>
      </c>
      <c r="K7">
        <f t="shared" ref="K7:L7" si="1">K6/K5</f>
        <v>0.41195561244049156</v>
      </c>
      <c r="L7">
        <f t="shared" si="1"/>
        <v>0.66639821054518811</v>
      </c>
      <c r="M7">
        <f>AVERAGE(J7:L7)</f>
        <v>0.55566361894570038</v>
      </c>
      <c r="Q7">
        <f>Q6/Q5</f>
        <v>0.68615708780955931</v>
      </c>
      <c r="R7">
        <f t="shared" ref="R7:U7" si="2">R6/R5</f>
        <v>0.74461362133999354</v>
      </c>
      <c r="S7">
        <f t="shared" si="2"/>
        <v>1.0883298756913895</v>
      </c>
      <c r="T7">
        <f t="shared" si="2"/>
        <v>0.97837032387163181</v>
      </c>
      <c r="U7">
        <f t="shared" si="2"/>
        <v>1.2838049364776345</v>
      </c>
      <c r="V7">
        <f>AVERAGE(Q7:U7)</f>
        <v>0.95625516903804164</v>
      </c>
    </row>
    <row r="9" spans="1:22" x14ac:dyDescent="0.25">
      <c r="A9" t="s">
        <v>8</v>
      </c>
    </row>
    <row r="10" spans="1:22" x14ac:dyDescent="0.25">
      <c r="B10">
        <v>1</v>
      </c>
      <c r="C10">
        <v>2</v>
      </c>
      <c r="D10">
        <v>3</v>
      </c>
      <c r="E10">
        <v>4</v>
      </c>
      <c r="F10">
        <v>5</v>
      </c>
      <c r="J10">
        <v>1</v>
      </c>
      <c r="K10">
        <v>2</v>
      </c>
      <c r="L10">
        <v>3</v>
      </c>
      <c r="M10">
        <v>4</v>
      </c>
      <c r="N10">
        <v>5</v>
      </c>
      <c r="Q10">
        <v>1</v>
      </c>
      <c r="R10">
        <v>2</v>
      </c>
      <c r="S10">
        <v>3</v>
      </c>
      <c r="T10">
        <v>4</v>
      </c>
      <c r="U10">
        <v>5</v>
      </c>
    </row>
    <row r="11" spans="1:22" x14ac:dyDescent="0.25">
      <c r="A11" t="s">
        <v>6</v>
      </c>
      <c r="B11">
        <v>11227.15</v>
      </c>
      <c r="C11">
        <v>8351.1219999999994</v>
      </c>
      <c r="D11">
        <v>10602.49</v>
      </c>
      <c r="E11">
        <v>10796.037</v>
      </c>
      <c r="F11">
        <v>14501.175999999999</v>
      </c>
      <c r="J11">
        <v>13759.245999999999</v>
      </c>
      <c r="K11">
        <v>21014.116999999998</v>
      </c>
      <c r="L11">
        <v>16786.115000000002</v>
      </c>
      <c r="M11">
        <v>13626.561</v>
      </c>
      <c r="N11">
        <v>10126.502</v>
      </c>
      <c r="Q11">
        <v>7640.0659999999998</v>
      </c>
      <c r="R11">
        <v>8155.134</v>
      </c>
      <c r="S11">
        <v>13884.156999999999</v>
      </c>
      <c r="T11">
        <v>16084.517</v>
      </c>
      <c r="U11">
        <v>11660.370999999999</v>
      </c>
    </row>
    <row r="12" spans="1:22" x14ac:dyDescent="0.25">
      <c r="A12" t="s">
        <v>17</v>
      </c>
      <c r="B12">
        <v>8108.1319999999996</v>
      </c>
      <c r="C12">
        <v>7240.8819999999996</v>
      </c>
      <c r="D12">
        <v>8655.1450000000004</v>
      </c>
      <c r="E12">
        <v>8608.5570000000007</v>
      </c>
      <c r="F12">
        <v>11813.728999999999</v>
      </c>
      <c r="J12">
        <v>11004.714</v>
      </c>
      <c r="K12">
        <v>10820.473</v>
      </c>
      <c r="L12">
        <v>11400.029</v>
      </c>
      <c r="M12">
        <v>15162.376</v>
      </c>
      <c r="N12">
        <v>13595.046</v>
      </c>
      <c r="Q12">
        <v>4126.7309999999998</v>
      </c>
      <c r="R12">
        <v>8727.6370000000006</v>
      </c>
      <c r="S12">
        <v>11442.718000000001</v>
      </c>
      <c r="T12">
        <v>9843.1450000000004</v>
      </c>
      <c r="U12">
        <v>5114.99</v>
      </c>
    </row>
    <row r="13" spans="1:22" x14ac:dyDescent="0.25">
      <c r="A13" t="s">
        <v>19</v>
      </c>
      <c r="B13">
        <f>B12/B11</f>
        <v>0.72218969195209826</v>
      </c>
      <c r="C13">
        <f t="shared" ref="C13:F13" si="3">C12/C11</f>
        <v>0.86705498973670847</v>
      </c>
      <c r="D13">
        <f t="shared" si="3"/>
        <v>0.81633135235213616</v>
      </c>
      <c r="E13">
        <f t="shared" si="3"/>
        <v>0.79738120571465254</v>
      </c>
      <c r="F13">
        <f t="shared" si="3"/>
        <v>0.81467385817536453</v>
      </c>
      <c r="G13">
        <f>AVERAGE(B13:F13)</f>
        <v>0.80352621958619197</v>
      </c>
      <c r="J13">
        <f>J12/J11</f>
        <v>0.79980501838545515</v>
      </c>
      <c r="K13">
        <f t="shared" ref="K13:N13" si="4">K12/K11</f>
        <v>0.51491447392245893</v>
      </c>
      <c r="L13">
        <f t="shared" si="4"/>
        <v>0.67913445130097105</v>
      </c>
      <c r="M13">
        <f t="shared" si="4"/>
        <v>1.1127074542138695</v>
      </c>
      <c r="N13">
        <f t="shared" si="4"/>
        <v>1.3425214353386785</v>
      </c>
      <c r="O13">
        <f>AVERAGE(J13:N13)</f>
        <v>0.88981656663228681</v>
      </c>
      <c r="Q13">
        <f>Q12/Q11</f>
        <v>0.5401433704892078</v>
      </c>
      <c r="R13">
        <f t="shared" ref="R13:U13" si="5">R12/R11</f>
        <v>1.0702015442051596</v>
      </c>
      <c r="S13">
        <f t="shared" si="5"/>
        <v>0.82415648281706999</v>
      </c>
      <c r="T13">
        <f t="shared" si="5"/>
        <v>0.61196397753193343</v>
      </c>
      <c r="U13">
        <f t="shared" si="5"/>
        <v>0.43866443014549023</v>
      </c>
      <c r="V13">
        <f>AVERAGE(Q13:U13)</f>
        <v>0.69702596103777215</v>
      </c>
    </row>
    <row r="15" spans="1:22" x14ac:dyDescent="0.25">
      <c r="A15" t="s">
        <v>9</v>
      </c>
    </row>
    <row r="16" spans="1:22" x14ac:dyDescent="0.25">
      <c r="B16">
        <v>1</v>
      </c>
      <c r="C16">
        <v>2</v>
      </c>
      <c r="D16">
        <v>3</v>
      </c>
      <c r="E16">
        <v>4</v>
      </c>
      <c r="J16">
        <v>1</v>
      </c>
      <c r="K16">
        <v>2</v>
      </c>
      <c r="L16">
        <v>3</v>
      </c>
      <c r="M16">
        <v>4</v>
      </c>
      <c r="N16">
        <v>5</v>
      </c>
      <c r="Q16">
        <v>1</v>
      </c>
      <c r="R16">
        <v>2</v>
      </c>
      <c r="S16">
        <v>3</v>
      </c>
      <c r="T16">
        <v>4</v>
      </c>
      <c r="U16">
        <v>5</v>
      </c>
    </row>
    <row r="17" spans="1:22" x14ac:dyDescent="0.25">
      <c r="A17" t="s">
        <v>6</v>
      </c>
      <c r="B17">
        <v>6091.9129999999996</v>
      </c>
      <c r="C17">
        <v>5287.6440000000002</v>
      </c>
      <c r="D17">
        <v>6392.393</v>
      </c>
      <c r="E17">
        <v>8626.9369999999999</v>
      </c>
      <c r="J17">
        <v>3344.6149999999998</v>
      </c>
      <c r="K17">
        <v>5189.5469999999996</v>
      </c>
      <c r="L17">
        <v>4288.3370000000004</v>
      </c>
      <c r="M17">
        <v>3499.569</v>
      </c>
      <c r="N17">
        <v>4220.9530000000004</v>
      </c>
      <c r="Q17">
        <v>4718.7839999999997</v>
      </c>
      <c r="R17">
        <v>7345.4279999999999</v>
      </c>
      <c r="S17">
        <v>3499.3380000000002</v>
      </c>
      <c r="T17">
        <v>2547.6909999999998</v>
      </c>
      <c r="U17">
        <v>4560.4179999999997</v>
      </c>
    </row>
    <row r="18" spans="1:22" x14ac:dyDescent="0.25">
      <c r="A18" t="s">
        <v>17</v>
      </c>
      <c r="B18">
        <v>7327.902</v>
      </c>
      <c r="C18">
        <v>5785.0119999999997</v>
      </c>
      <c r="D18">
        <v>5215.6329999999998</v>
      </c>
      <c r="E18">
        <v>6448.3829999999998</v>
      </c>
      <c r="J18">
        <v>4412.4040000000005</v>
      </c>
      <c r="K18">
        <v>4005.614</v>
      </c>
      <c r="L18">
        <v>3420.6170000000002</v>
      </c>
      <c r="M18">
        <v>2640.0039999999999</v>
      </c>
      <c r="N18">
        <v>2786.9189999999999</v>
      </c>
      <c r="Q18">
        <v>2520.7959999999998</v>
      </c>
      <c r="R18">
        <v>4862.9799999999996</v>
      </c>
      <c r="S18">
        <v>5041.4179999999997</v>
      </c>
      <c r="T18">
        <v>2834.174</v>
      </c>
      <c r="U18">
        <v>2449.4780000000001</v>
      </c>
    </row>
    <row r="19" spans="1:22" x14ac:dyDescent="0.25">
      <c r="A19" t="s">
        <v>19</v>
      </c>
      <c r="B19">
        <f>B18/B17</f>
        <v>1.202890126631815</v>
      </c>
      <c r="C19">
        <f t="shared" ref="C19:E19" si="6">C18/C17</f>
        <v>1.0940623082794529</v>
      </c>
      <c r="D19">
        <f t="shared" si="6"/>
        <v>0.81591244468229651</v>
      </c>
      <c r="E19">
        <f t="shared" si="6"/>
        <v>0.74747074193308705</v>
      </c>
      <c r="F19">
        <f>AVERAGE(B19:E19)</f>
        <v>0.96508390538166289</v>
      </c>
      <c r="J19">
        <f>J18/J17</f>
        <v>1.3192561774673619</v>
      </c>
      <c r="K19">
        <f t="shared" ref="K19:N19" si="7">K18/K17</f>
        <v>0.77186197562137893</v>
      </c>
      <c r="L19">
        <f t="shared" si="7"/>
        <v>0.7976558278885264</v>
      </c>
      <c r="M19">
        <f t="shared" si="7"/>
        <v>0.75437975362108878</v>
      </c>
      <c r="N19">
        <f t="shared" si="7"/>
        <v>0.66025824025996016</v>
      </c>
      <c r="O19">
        <f>AVERAGE(J19:N19)</f>
        <v>0.8606823949716631</v>
      </c>
      <c r="Q19">
        <f>Q18/Q17</f>
        <v>0.53420457473789862</v>
      </c>
      <c r="R19">
        <f t="shared" ref="R19:U19" si="8">R18/R17</f>
        <v>0.66204174896275614</v>
      </c>
      <c r="S19">
        <f t="shared" si="8"/>
        <v>1.4406776367415779</v>
      </c>
      <c r="T19">
        <f t="shared" si="8"/>
        <v>1.1124480951575368</v>
      </c>
      <c r="U19">
        <f t="shared" si="8"/>
        <v>0.53711699234587718</v>
      </c>
      <c r="V19">
        <f>AVERAGE(Q19:U19)</f>
        <v>0.85729780958912938</v>
      </c>
    </row>
    <row r="21" spans="1:22" x14ac:dyDescent="0.25">
      <c r="A21" t="s">
        <v>10</v>
      </c>
    </row>
    <row r="22" spans="1:22" x14ac:dyDescent="0.25">
      <c r="B22">
        <v>1</v>
      </c>
      <c r="C22">
        <v>2</v>
      </c>
      <c r="D22">
        <v>3</v>
      </c>
      <c r="E22">
        <v>4</v>
      </c>
      <c r="F22">
        <v>5</v>
      </c>
      <c r="J22">
        <v>1</v>
      </c>
      <c r="K22">
        <v>2</v>
      </c>
      <c r="L22">
        <v>3</v>
      </c>
      <c r="M22">
        <v>4</v>
      </c>
      <c r="N22">
        <v>5</v>
      </c>
      <c r="Q22">
        <v>1</v>
      </c>
      <c r="R22">
        <v>2</v>
      </c>
      <c r="S22">
        <v>3</v>
      </c>
      <c r="T22">
        <v>4</v>
      </c>
      <c r="U22">
        <v>5</v>
      </c>
    </row>
    <row r="23" spans="1:22" x14ac:dyDescent="0.25">
      <c r="A23" t="s">
        <v>6</v>
      </c>
      <c r="B23" s="1">
        <v>16862.164000000001</v>
      </c>
      <c r="C23" s="1">
        <v>12960.28</v>
      </c>
      <c r="D23" s="1">
        <v>18438.972000000002</v>
      </c>
      <c r="E23" s="1">
        <v>11423.094999999999</v>
      </c>
      <c r="F23">
        <v>13217.144</v>
      </c>
      <c r="J23" s="1">
        <v>28570.038</v>
      </c>
      <c r="K23" s="1">
        <v>18121.999</v>
      </c>
      <c r="L23" s="1">
        <v>19857.092000000001</v>
      </c>
      <c r="M23" s="1">
        <v>16500.794000000002</v>
      </c>
      <c r="N23" s="1">
        <v>15920.367</v>
      </c>
      <c r="Q23">
        <v>5261.384</v>
      </c>
      <c r="R23">
        <v>5661.9859999999999</v>
      </c>
      <c r="S23">
        <v>6047.665</v>
      </c>
      <c r="T23">
        <v>5866.9719999999998</v>
      </c>
      <c r="U23">
        <v>5585.6949999999997</v>
      </c>
    </row>
    <row r="24" spans="1:22" x14ac:dyDescent="0.25">
      <c r="A24" t="s">
        <v>17</v>
      </c>
      <c r="B24" s="1">
        <v>12769.816000000001</v>
      </c>
      <c r="C24" s="1">
        <v>15060.406999999999</v>
      </c>
      <c r="D24" s="1">
        <v>20719.628000000001</v>
      </c>
      <c r="E24" s="1">
        <v>11430.916999999999</v>
      </c>
      <c r="F24">
        <v>15236.883</v>
      </c>
      <c r="J24" s="1">
        <v>19632.960999999999</v>
      </c>
      <c r="K24" s="1">
        <v>11721.971</v>
      </c>
      <c r="L24" s="1">
        <v>11034.366</v>
      </c>
      <c r="M24" s="1">
        <v>13962.415000000001</v>
      </c>
      <c r="N24" s="1">
        <v>10646.605</v>
      </c>
      <c r="Q24">
        <v>3677.4859999999999</v>
      </c>
      <c r="R24">
        <v>3259.069</v>
      </c>
      <c r="S24">
        <v>3411.42</v>
      </c>
      <c r="T24">
        <v>3450.9830000000002</v>
      </c>
      <c r="U24">
        <v>4773.3860000000004</v>
      </c>
    </row>
    <row r="25" spans="1:22" x14ac:dyDescent="0.25">
      <c r="A25" t="s">
        <v>19</v>
      </c>
      <c r="B25">
        <f>B24/B23</f>
        <v>0.75730588315948066</v>
      </c>
      <c r="C25">
        <f t="shared" ref="C25:F25" si="9">C24/C23</f>
        <v>1.1620433354834925</v>
      </c>
      <c r="D25">
        <f t="shared" si="9"/>
        <v>1.1236867217977227</v>
      </c>
      <c r="E25">
        <f t="shared" si="9"/>
        <v>1.0006847531251382</v>
      </c>
      <c r="F25">
        <f t="shared" si="9"/>
        <v>1.152812059851962</v>
      </c>
      <c r="G25">
        <f>AVERAGE(B25:F25)</f>
        <v>1.039306550683559</v>
      </c>
      <c r="J25">
        <f>J24/J23</f>
        <v>0.68718708039520282</v>
      </c>
      <c r="K25">
        <f t="shared" ref="K25:N25" si="10">K24/K23</f>
        <v>0.64683653276881869</v>
      </c>
      <c r="L25">
        <f t="shared" si="10"/>
        <v>0.55568891960615374</v>
      </c>
      <c r="M25">
        <f t="shared" si="10"/>
        <v>0.84616625115130817</v>
      </c>
      <c r="N25">
        <f t="shared" si="10"/>
        <v>0.66874117914492792</v>
      </c>
      <c r="O25">
        <f>AVERAGE(J25:N25)</f>
        <v>0.6809239926132824</v>
      </c>
      <c r="Q25">
        <f>Q24/Q23</f>
        <v>0.69895791677627028</v>
      </c>
      <c r="R25">
        <f t="shared" ref="R25:U25" si="11">R24/R23</f>
        <v>0.57560527348531065</v>
      </c>
      <c r="S25">
        <f t="shared" si="11"/>
        <v>0.56408878467970702</v>
      </c>
      <c r="T25">
        <f t="shared" si="11"/>
        <v>0.58820512523325497</v>
      </c>
      <c r="U25">
        <f t="shared" si="11"/>
        <v>0.85457333420460668</v>
      </c>
      <c r="V25">
        <f>AVERAGE(Q25:U25)</f>
        <v>0.65628608687582979</v>
      </c>
    </row>
    <row r="27" spans="1:22" x14ac:dyDescent="0.25">
      <c r="A27" t="s">
        <v>11</v>
      </c>
    </row>
    <row r="28" spans="1:22" x14ac:dyDescent="0.25">
      <c r="B28">
        <v>1</v>
      </c>
      <c r="C28">
        <v>2</v>
      </c>
      <c r="D28">
        <v>3</v>
      </c>
      <c r="E28">
        <v>4</v>
      </c>
      <c r="F28">
        <v>5</v>
      </c>
      <c r="J28">
        <v>1</v>
      </c>
      <c r="K28">
        <v>2</v>
      </c>
      <c r="L28">
        <v>3</v>
      </c>
      <c r="M28">
        <v>4</v>
      </c>
      <c r="N28">
        <v>5</v>
      </c>
      <c r="Q28">
        <v>1</v>
      </c>
      <c r="R28">
        <v>2</v>
      </c>
      <c r="S28">
        <v>3</v>
      </c>
      <c r="T28">
        <v>4</v>
      </c>
      <c r="U28">
        <v>5</v>
      </c>
    </row>
    <row r="29" spans="1:22" x14ac:dyDescent="0.25">
      <c r="A29" t="s">
        <v>6</v>
      </c>
      <c r="B29" s="1">
        <v>3045.8119999999999</v>
      </c>
      <c r="C29" s="1">
        <v>1521.778</v>
      </c>
      <c r="D29" s="1">
        <v>3692.3510000000001</v>
      </c>
      <c r="E29" s="1">
        <v>4595.1220000000003</v>
      </c>
      <c r="F29">
        <v>5470.8239999999996</v>
      </c>
      <c r="J29" s="1">
        <v>7638.6779999999999</v>
      </c>
      <c r="K29" s="1">
        <v>4041.4169999999999</v>
      </c>
      <c r="L29" s="1">
        <v>4115.5680000000002</v>
      </c>
      <c r="M29" s="1">
        <v>4586.9660000000003</v>
      </c>
      <c r="N29" s="1">
        <v>3844.297</v>
      </c>
      <c r="Q29">
        <v>7679.2240000000002</v>
      </c>
      <c r="R29">
        <v>5025.6270000000004</v>
      </c>
      <c r="S29">
        <v>6080.1139999999996</v>
      </c>
      <c r="T29">
        <v>5415.76</v>
      </c>
      <c r="U29">
        <v>4722.8329999999996</v>
      </c>
    </row>
    <row r="30" spans="1:22" x14ac:dyDescent="0.25">
      <c r="A30" t="s">
        <v>17</v>
      </c>
      <c r="B30" s="1">
        <v>1926.7180000000001</v>
      </c>
      <c r="C30" s="1">
        <v>1297.011</v>
      </c>
      <c r="D30" s="1">
        <v>2706.5790000000002</v>
      </c>
      <c r="E30" s="1">
        <v>4000.9859999999999</v>
      </c>
      <c r="F30">
        <v>3984.328</v>
      </c>
      <c r="J30" s="1">
        <v>3843.4870000000001</v>
      </c>
      <c r="K30" s="1">
        <v>2779.2840000000001</v>
      </c>
      <c r="L30" s="1">
        <v>3772.3440000000001</v>
      </c>
      <c r="M30" s="1">
        <v>3793.5709999999999</v>
      </c>
      <c r="N30" s="1">
        <v>3691.83</v>
      </c>
      <c r="Q30">
        <v>3227.777</v>
      </c>
      <c r="R30">
        <v>2454.6260000000002</v>
      </c>
      <c r="S30">
        <v>2328.0140000000001</v>
      </c>
      <c r="T30">
        <v>5030.1390000000001</v>
      </c>
      <c r="U30">
        <v>3870.152</v>
      </c>
    </row>
    <row r="31" spans="1:22" x14ac:dyDescent="0.25">
      <c r="A31" t="s">
        <v>19</v>
      </c>
      <c r="B31">
        <f>B30/B29</f>
        <v>0.63257942381210663</v>
      </c>
      <c r="C31">
        <f t="shared" ref="C31:F31" si="12">C30/C29</f>
        <v>0.85229974411510745</v>
      </c>
      <c r="D31">
        <f t="shared" si="12"/>
        <v>0.73302321474854371</v>
      </c>
      <c r="E31">
        <f t="shared" si="12"/>
        <v>0.87070288884604141</v>
      </c>
      <c r="F31">
        <f t="shared" si="12"/>
        <v>0.72828663470073252</v>
      </c>
      <c r="G31">
        <f>AVERAGE(B31:F31)</f>
        <v>0.7633783812445063</v>
      </c>
      <c r="J31">
        <f>J30/J29</f>
        <v>0.50316128000159188</v>
      </c>
      <c r="K31">
        <f t="shared" ref="K31:N31" si="13">K30/K29</f>
        <v>0.68770037835739295</v>
      </c>
      <c r="L31">
        <f t="shared" si="13"/>
        <v>0.91660349191168744</v>
      </c>
      <c r="M31">
        <f t="shared" si="13"/>
        <v>0.82703272707929376</v>
      </c>
      <c r="N31">
        <f t="shared" si="13"/>
        <v>0.96033943267130506</v>
      </c>
      <c r="O31">
        <f>AVERAGE(J31:N31)</f>
        <v>0.77896746200425415</v>
      </c>
      <c r="Q31">
        <f>Q30/Q29</f>
        <v>0.42032593397457868</v>
      </c>
      <c r="R31">
        <f t="shared" ref="R31:U31" si="14">R30/R29</f>
        <v>0.48842184268748956</v>
      </c>
      <c r="S31">
        <f t="shared" si="14"/>
        <v>0.38288986028880384</v>
      </c>
      <c r="T31">
        <f t="shared" si="14"/>
        <v>0.92879651240084493</v>
      </c>
      <c r="U31">
        <f t="shared" si="14"/>
        <v>0.81945561064725359</v>
      </c>
      <c r="V31">
        <f>AVERAGE(Q31:U31)</f>
        <v>0.6079779519997941</v>
      </c>
    </row>
    <row r="35" spans="1:21" ht="18.75" x14ac:dyDescent="0.3">
      <c r="A35" s="2" t="s">
        <v>17</v>
      </c>
      <c r="B35" s="2" t="s">
        <v>15</v>
      </c>
      <c r="C35" s="2" t="s">
        <v>20</v>
      </c>
    </row>
    <row r="37" spans="1:21" x14ac:dyDescent="0.25">
      <c r="A37" t="s">
        <v>2</v>
      </c>
      <c r="C37" t="s">
        <v>3</v>
      </c>
      <c r="K37" t="s">
        <v>4</v>
      </c>
      <c r="R37" t="s">
        <v>5</v>
      </c>
    </row>
    <row r="38" spans="1:21" x14ac:dyDescent="0.25">
      <c r="B38">
        <v>1</v>
      </c>
      <c r="C38">
        <v>2</v>
      </c>
      <c r="D38">
        <v>3</v>
      </c>
      <c r="E38">
        <v>4</v>
      </c>
      <c r="F38">
        <v>5</v>
      </c>
      <c r="J38">
        <v>1</v>
      </c>
      <c r="K38">
        <v>2</v>
      </c>
      <c r="L38">
        <v>3</v>
      </c>
      <c r="Q38">
        <v>1</v>
      </c>
      <c r="R38">
        <v>2</v>
      </c>
      <c r="S38">
        <v>3</v>
      </c>
    </row>
    <row r="39" spans="1:21" x14ac:dyDescent="0.25">
      <c r="A39" t="s">
        <v>6</v>
      </c>
      <c r="B39" s="1">
        <v>11435.655000000001</v>
      </c>
      <c r="C39" s="1">
        <v>19192.833999999999</v>
      </c>
      <c r="D39" s="1">
        <v>10572.002</v>
      </c>
      <c r="E39" s="1">
        <v>13294.106</v>
      </c>
      <c r="F39" s="1">
        <v>14601.888999999999</v>
      </c>
      <c r="J39" s="1">
        <v>10581.880999999999</v>
      </c>
      <c r="K39" s="1">
        <v>19083.074000000001</v>
      </c>
      <c r="L39" s="1">
        <v>16816.775000000001</v>
      </c>
      <c r="M39" s="1"/>
      <c r="N39" s="1"/>
      <c r="Q39" s="1">
        <v>9896.6470000000008</v>
      </c>
      <c r="R39" s="1">
        <v>7442.2525000000005</v>
      </c>
      <c r="S39" s="1">
        <v>8277.64</v>
      </c>
      <c r="T39" s="1"/>
    </row>
    <row r="40" spans="1:21" x14ac:dyDescent="0.25">
      <c r="A40" t="s">
        <v>17</v>
      </c>
      <c r="B40" s="1">
        <v>3570.3420000000001</v>
      </c>
      <c r="C40" s="1">
        <v>5300.2169999999996</v>
      </c>
      <c r="D40" s="1">
        <v>3581.3609999999999</v>
      </c>
      <c r="E40" s="1">
        <v>4295.4859999999999</v>
      </c>
      <c r="F40" s="1">
        <v>6581.8519999999999</v>
      </c>
      <c r="J40" s="1">
        <v>8443.8150000000005</v>
      </c>
      <c r="K40" s="1">
        <v>5174.277</v>
      </c>
      <c r="L40" s="1">
        <v>5469.2619999999997</v>
      </c>
      <c r="M40" s="1" t="s">
        <v>21</v>
      </c>
      <c r="N40" s="1"/>
      <c r="Q40" s="1">
        <v>3576.2649999999999</v>
      </c>
      <c r="R40" s="1">
        <v>2024.1790000000001</v>
      </c>
      <c r="S40" s="1">
        <v>2505.7570000000001</v>
      </c>
      <c r="T40" s="1" t="s">
        <v>21</v>
      </c>
    </row>
    <row r="41" spans="1:21" x14ac:dyDescent="0.25">
      <c r="A41" t="s">
        <v>19</v>
      </c>
      <c r="B41">
        <f>B40/B39</f>
        <v>0.31221141246391221</v>
      </c>
      <c r="C41">
        <f t="shared" ref="C41:F41" si="15">C40/C39</f>
        <v>0.27615603823802154</v>
      </c>
      <c r="D41">
        <f t="shared" si="15"/>
        <v>0.33875901650415879</v>
      </c>
      <c r="E41">
        <f t="shared" si="15"/>
        <v>0.3231120618415409</v>
      </c>
      <c r="F41">
        <f t="shared" si="15"/>
        <v>0.45075346073374478</v>
      </c>
      <c r="G41">
        <f>AVERAGE(B41:F41)</f>
        <v>0.34019839795627566</v>
      </c>
      <c r="J41" s="1">
        <f>J40/J39</f>
        <v>0.79795028880026164</v>
      </c>
      <c r="K41" s="1">
        <f>K40/K39</f>
        <v>0.27114483756652624</v>
      </c>
      <c r="L41" s="1">
        <f>L40/L39</f>
        <v>0.32522656692499002</v>
      </c>
      <c r="M41" s="1">
        <f>AVERAGE(J41:L41)</f>
        <v>0.46477389776392597</v>
      </c>
      <c r="N41" s="1"/>
      <c r="Q41" s="1">
        <f>Q40/Q39</f>
        <v>0.36136127720833122</v>
      </c>
      <c r="R41" s="1">
        <f>R40/R39</f>
        <v>0.27198472505467935</v>
      </c>
      <c r="S41" s="1">
        <f>S40/S39</f>
        <v>0.30271393778903166</v>
      </c>
      <c r="T41" s="1">
        <f>AVERAGE(Q41:S41)</f>
        <v>0.31201998001734743</v>
      </c>
    </row>
    <row r="43" spans="1:21" x14ac:dyDescent="0.25">
      <c r="A43" t="s">
        <v>8</v>
      </c>
      <c r="B43">
        <v>1</v>
      </c>
      <c r="C43">
        <v>2</v>
      </c>
      <c r="D43">
        <v>3</v>
      </c>
      <c r="E43">
        <v>4</v>
      </c>
      <c r="F43">
        <v>5</v>
      </c>
      <c r="G43">
        <v>6</v>
      </c>
      <c r="J43" s="1">
        <v>1</v>
      </c>
      <c r="K43" s="1">
        <v>2</v>
      </c>
      <c r="L43" s="1">
        <v>3</v>
      </c>
      <c r="M43" s="1">
        <v>4</v>
      </c>
      <c r="N43" s="1">
        <v>5</v>
      </c>
      <c r="Q43" s="1">
        <v>1</v>
      </c>
      <c r="R43" s="1">
        <v>2</v>
      </c>
      <c r="S43" s="1">
        <v>3</v>
      </c>
    </row>
    <row r="44" spans="1:21" x14ac:dyDescent="0.25">
      <c r="A44" t="s">
        <v>6</v>
      </c>
      <c r="B44" s="1">
        <v>13030.22</v>
      </c>
      <c r="C44" s="1">
        <v>2657.5309999999999</v>
      </c>
      <c r="D44" s="1">
        <v>14068.807000000001</v>
      </c>
      <c r="E44" s="1">
        <v>9710.1759999999995</v>
      </c>
      <c r="F44" s="1">
        <v>9972.2350000000006</v>
      </c>
      <c r="G44" s="1">
        <v>14414.28</v>
      </c>
      <c r="H44" s="1"/>
      <c r="I44" s="1"/>
      <c r="J44" s="1">
        <v>12394.94</v>
      </c>
      <c r="K44" s="1">
        <v>7156.1559999999999</v>
      </c>
      <c r="L44" s="1">
        <v>7720.4110000000001</v>
      </c>
      <c r="M44" s="1">
        <v>7697.402</v>
      </c>
      <c r="N44" s="1">
        <v>9506.1810000000005</v>
      </c>
      <c r="O44" s="1"/>
      <c r="Q44">
        <v>20523.175999999999</v>
      </c>
      <c r="R44">
        <v>17424.151999999998</v>
      </c>
      <c r="S44">
        <v>19774.607</v>
      </c>
      <c r="U44" s="1"/>
    </row>
    <row r="45" spans="1:21" x14ac:dyDescent="0.25">
      <c r="A45" t="s">
        <v>17</v>
      </c>
      <c r="B45" s="1">
        <v>754.60500000000002</v>
      </c>
      <c r="C45" s="1">
        <v>670.50599999999997</v>
      </c>
      <c r="D45" s="1">
        <v>543.07299999999998</v>
      </c>
      <c r="E45" s="1">
        <v>564.02700000000004</v>
      </c>
      <c r="F45" s="1">
        <v>3345.2220000000002</v>
      </c>
      <c r="G45" s="1">
        <v>3655.9250000000002</v>
      </c>
      <c r="H45" s="1" t="s">
        <v>21</v>
      </c>
      <c r="I45" s="1"/>
      <c r="J45" s="1">
        <v>1412.893</v>
      </c>
      <c r="K45" s="1">
        <v>831.73800000000006</v>
      </c>
      <c r="L45" s="1">
        <v>1033.6210000000001</v>
      </c>
      <c r="M45" s="1">
        <v>690.774</v>
      </c>
      <c r="N45" s="1">
        <v>1260.2249999999999</v>
      </c>
      <c r="O45" s="1" t="s">
        <v>21</v>
      </c>
      <c r="Q45">
        <v>6833.4350000000004</v>
      </c>
      <c r="R45">
        <v>6013.1090000000004</v>
      </c>
      <c r="S45">
        <v>4988.8760000000002</v>
      </c>
      <c r="T45" t="s">
        <v>21</v>
      </c>
      <c r="U45" s="1"/>
    </row>
    <row r="46" spans="1:21" x14ac:dyDescent="0.25">
      <c r="A46" t="s">
        <v>19</v>
      </c>
      <c r="B46" s="1">
        <f t="shared" ref="B46:G46" si="16">B45/B44</f>
        <v>5.7911915531740833E-2</v>
      </c>
      <c r="C46" s="1">
        <f t="shared" si="16"/>
        <v>0.25230411235090011</v>
      </c>
      <c r="D46" s="1">
        <f t="shared" si="16"/>
        <v>3.8601211886693729E-2</v>
      </c>
      <c r="E46" s="1">
        <f t="shared" si="16"/>
        <v>5.8086176810801381E-2</v>
      </c>
      <c r="F46" s="1">
        <f t="shared" si="16"/>
        <v>0.33545358688398336</v>
      </c>
      <c r="G46" s="1">
        <f t="shared" si="16"/>
        <v>0.25363216199491062</v>
      </c>
      <c r="H46" s="1">
        <f>AVERAGE(B46:G46)</f>
        <v>0.16599819424317167</v>
      </c>
      <c r="I46" s="1"/>
      <c r="J46" s="1">
        <f>J45/J44</f>
        <v>0.11398949894069677</v>
      </c>
      <c r="K46" s="1">
        <f>K45/K44</f>
        <v>0.11622692406370125</v>
      </c>
      <c r="L46" s="1">
        <f>L45/L44</f>
        <v>0.13388160293538778</v>
      </c>
      <c r="M46" s="1">
        <f>M45/M44</f>
        <v>8.9741188000834568E-2</v>
      </c>
      <c r="N46" s="1">
        <f>N45/N44</f>
        <v>0.13256900957387618</v>
      </c>
      <c r="O46" s="1">
        <f>AVERAGE(J46:N46)</f>
        <v>0.1172816447028993</v>
      </c>
      <c r="Q46">
        <v>0.33296186700000002</v>
      </c>
      <c r="R46">
        <v>0.34510195999999999</v>
      </c>
      <c r="S46">
        <v>0.25228698599999999</v>
      </c>
      <c r="T46">
        <v>0.29869447300000002</v>
      </c>
      <c r="U46" s="1"/>
    </row>
    <row r="47" spans="1:21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Q47" s="1"/>
      <c r="R47" s="1"/>
      <c r="S47" s="1"/>
      <c r="T47" s="1"/>
    </row>
    <row r="48" spans="1:21" x14ac:dyDescent="0.25">
      <c r="A48" t="s">
        <v>10</v>
      </c>
      <c r="B48" s="1">
        <v>1</v>
      </c>
      <c r="C48" s="1">
        <v>2</v>
      </c>
      <c r="D48" s="1">
        <v>3</v>
      </c>
      <c r="E48" s="1">
        <v>4</v>
      </c>
      <c r="F48" s="1"/>
      <c r="G48" s="1"/>
      <c r="H48" s="1"/>
      <c r="I48" s="1"/>
      <c r="J48" s="1">
        <v>1</v>
      </c>
      <c r="K48" s="1">
        <v>2</v>
      </c>
      <c r="L48" s="1">
        <v>3</v>
      </c>
      <c r="M48" s="1">
        <v>4</v>
      </c>
      <c r="N48" s="1">
        <v>5</v>
      </c>
      <c r="O48" s="1"/>
      <c r="P48" s="1"/>
      <c r="Q48" s="1">
        <v>1</v>
      </c>
      <c r="R48" s="1">
        <v>2</v>
      </c>
      <c r="S48" s="1">
        <v>3</v>
      </c>
      <c r="T48" s="1"/>
    </row>
    <row r="49" spans="1:20" x14ac:dyDescent="0.25">
      <c r="A49" t="s">
        <v>6</v>
      </c>
      <c r="B49" s="1">
        <v>10159.673000000001</v>
      </c>
      <c r="C49" s="1">
        <v>2495.6709999999998</v>
      </c>
      <c r="D49" s="1">
        <v>6309.6869999999999</v>
      </c>
      <c r="E49" s="1">
        <v>6025.99</v>
      </c>
      <c r="F49" s="1"/>
      <c r="G49" s="1"/>
      <c r="H49" s="1"/>
      <c r="I49" s="1"/>
      <c r="J49" s="1">
        <v>9762.9869999999992</v>
      </c>
      <c r="K49" s="1">
        <v>4667.3360000000002</v>
      </c>
      <c r="L49" s="1">
        <v>6504.6620000000003</v>
      </c>
      <c r="M49" s="1">
        <v>3254.7860000000001</v>
      </c>
      <c r="N49" s="1">
        <v>2479.1709999999998</v>
      </c>
      <c r="O49" s="1"/>
      <c r="P49" s="1"/>
      <c r="Q49" s="1">
        <v>14180.473</v>
      </c>
      <c r="R49" s="1">
        <v>12386.036</v>
      </c>
      <c r="S49" s="1">
        <v>19397.089</v>
      </c>
      <c r="T49" s="1"/>
    </row>
    <row r="50" spans="1:20" x14ac:dyDescent="0.25">
      <c r="A50" t="s">
        <v>17</v>
      </c>
      <c r="B50" s="1">
        <v>1397.6469999999999</v>
      </c>
      <c r="C50" s="1">
        <v>331.85</v>
      </c>
      <c r="D50" s="1">
        <v>1088.473</v>
      </c>
      <c r="E50" s="1">
        <v>1473.7829999999999</v>
      </c>
      <c r="F50" s="1" t="s">
        <v>21</v>
      </c>
      <c r="G50" s="1"/>
      <c r="H50" s="1"/>
      <c r="I50" s="1"/>
      <c r="J50" s="1">
        <v>2358.5320000000002</v>
      </c>
      <c r="K50" s="1">
        <v>1988.2809999999999</v>
      </c>
      <c r="L50" s="1">
        <v>2431.4409999999998</v>
      </c>
      <c r="M50" s="1">
        <v>1587.028</v>
      </c>
      <c r="N50" s="1">
        <v>1658.7940000000001</v>
      </c>
      <c r="O50" s="1" t="s">
        <v>21</v>
      </c>
      <c r="P50" s="1"/>
      <c r="Q50" s="1">
        <v>6847.6540000000005</v>
      </c>
      <c r="R50" s="1">
        <v>5196.2560000000003</v>
      </c>
      <c r="S50" s="1">
        <v>7485.4589999999998</v>
      </c>
      <c r="T50" s="1" t="s">
        <v>21</v>
      </c>
    </row>
    <row r="51" spans="1:20" x14ac:dyDescent="0.25">
      <c r="A51" t="s">
        <v>19</v>
      </c>
      <c r="B51" s="1">
        <f>B50/B49</f>
        <v>0.13756810873735797</v>
      </c>
      <c r="C51" s="1">
        <f>C50/C49</f>
        <v>0.1329702512871288</v>
      </c>
      <c r="D51" s="1">
        <f>D50/D49</f>
        <v>0.17250824010763133</v>
      </c>
      <c r="E51" s="1">
        <f>E50/E49</f>
        <v>0.24457109952057671</v>
      </c>
      <c r="F51" s="1">
        <f>AVERAGE(B51:E51)</f>
        <v>0.1719044249131737</v>
      </c>
      <c r="G51" s="1"/>
      <c r="H51" s="1"/>
      <c r="I51" s="1"/>
      <c r="J51" s="1">
        <f>J50/J49</f>
        <v>0.24157893480755432</v>
      </c>
      <c r="K51" s="1">
        <f>K50/K49</f>
        <v>0.42599911384138617</v>
      </c>
      <c r="L51" s="1">
        <f>L50/L49</f>
        <v>0.37379974547486089</v>
      </c>
      <c r="M51" s="1">
        <f>M50/M49</f>
        <v>0.48759826298871878</v>
      </c>
      <c r="N51" s="1">
        <f>N50/N49</f>
        <v>0.66909220864555141</v>
      </c>
      <c r="O51" s="1">
        <f>AVERAGE(J51:N51)</f>
        <v>0.43961365315161433</v>
      </c>
      <c r="P51" s="1"/>
      <c r="Q51" s="1">
        <f>Q50/Q49</f>
        <v>0.48289320109420897</v>
      </c>
      <c r="R51" s="1">
        <f>R50/R49</f>
        <v>0.41952534289420768</v>
      </c>
      <c r="S51" s="1">
        <f>S50/S49</f>
        <v>0.38590630790011843</v>
      </c>
      <c r="T51" s="1">
        <f>AVERAGE(Q51:S51)</f>
        <v>0.42944161729617836</v>
      </c>
    </row>
    <row r="54" spans="1:20" ht="18.75" x14ac:dyDescent="0.3">
      <c r="A54" s="2" t="s">
        <v>17</v>
      </c>
      <c r="B54" s="2" t="s">
        <v>22</v>
      </c>
      <c r="C54" s="2" t="s">
        <v>13</v>
      </c>
    </row>
    <row r="56" spans="1:20" x14ac:dyDescent="0.25">
      <c r="A56" t="s">
        <v>2</v>
      </c>
      <c r="C56" t="s">
        <v>3</v>
      </c>
      <c r="L56" t="s">
        <v>4</v>
      </c>
      <c r="R56" t="s">
        <v>5</v>
      </c>
    </row>
    <row r="57" spans="1:20" x14ac:dyDescent="0.25">
      <c r="B57">
        <v>1</v>
      </c>
      <c r="C57">
        <v>2</v>
      </c>
      <c r="D57">
        <v>3</v>
      </c>
      <c r="J57">
        <v>1</v>
      </c>
      <c r="K57">
        <v>2</v>
      </c>
      <c r="L57">
        <v>3</v>
      </c>
      <c r="M57">
        <v>4</v>
      </c>
      <c r="P57">
        <v>1</v>
      </c>
      <c r="Q57">
        <v>2</v>
      </c>
      <c r="R57">
        <v>3</v>
      </c>
      <c r="S57">
        <v>4</v>
      </c>
    </row>
    <row r="58" spans="1:20" x14ac:dyDescent="0.25">
      <c r="A58" t="s">
        <v>6</v>
      </c>
      <c r="B58">
        <v>14835.050999999999</v>
      </c>
      <c r="C58">
        <v>14926.380999999999</v>
      </c>
      <c r="D58">
        <v>9966.1129999999994</v>
      </c>
      <c r="J58">
        <v>20634.697</v>
      </c>
      <c r="K58">
        <v>15268.505999999999</v>
      </c>
      <c r="L58">
        <v>14776.17</v>
      </c>
      <c r="M58">
        <v>21875.833999999999</v>
      </c>
      <c r="P58">
        <v>12062.013999999999</v>
      </c>
      <c r="Q58">
        <v>18067.167000000001</v>
      </c>
      <c r="R58">
        <v>17056.234</v>
      </c>
      <c r="S58">
        <v>17951.601999999999</v>
      </c>
    </row>
    <row r="59" spans="1:20" x14ac:dyDescent="0.25">
      <c r="A59" t="s">
        <v>17</v>
      </c>
      <c r="B59">
        <v>10226.163</v>
      </c>
      <c r="C59">
        <v>12798.263000000001</v>
      </c>
      <c r="D59">
        <v>6008.7389999999996</v>
      </c>
      <c r="J59">
        <v>4249.9889999999996</v>
      </c>
      <c r="K59">
        <v>3834.4639999999999</v>
      </c>
      <c r="L59">
        <v>5267.5150000000003</v>
      </c>
      <c r="M59">
        <v>4294.3519999999999</v>
      </c>
      <c r="P59">
        <v>2618.4299999999998</v>
      </c>
      <c r="Q59">
        <v>7660.8310000000001</v>
      </c>
      <c r="R59">
        <v>1788.942</v>
      </c>
      <c r="S59">
        <v>6163.23</v>
      </c>
    </row>
    <row r="60" spans="1:20" x14ac:dyDescent="0.25">
      <c r="A60" t="s">
        <v>23</v>
      </c>
      <c r="B60">
        <f t="shared" ref="B60:D60" si="17">B59/B58</f>
        <v>0.68932442497164326</v>
      </c>
      <c r="C60">
        <f t="shared" si="17"/>
        <v>0.85742572161329667</v>
      </c>
      <c r="D60">
        <f t="shared" si="17"/>
        <v>0.60291700485434996</v>
      </c>
      <c r="E60">
        <f>AVERAGE(B60:D60)</f>
        <v>0.71655571714642996</v>
      </c>
      <c r="J60">
        <f>J59/J58</f>
        <v>0.20596323755081064</v>
      </c>
      <c r="K60">
        <f t="shared" ref="K60:M60" si="18">K59/K58</f>
        <v>0.25113550729848749</v>
      </c>
      <c r="L60">
        <f t="shared" si="18"/>
        <v>0.35648716819040388</v>
      </c>
      <c r="M60">
        <f t="shared" si="18"/>
        <v>0.19630574998877756</v>
      </c>
      <c r="N60">
        <f>AVERAGE(J60:M60)</f>
        <v>0.25247291575711989</v>
      </c>
      <c r="P60">
        <f>P59/P58</f>
        <v>0.21708066331211354</v>
      </c>
      <c r="Q60">
        <f t="shared" ref="Q60:S60" si="19">Q59/Q58</f>
        <v>0.42401949348229301</v>
      </c>
      <c r="R60">
        <f t="shared" si="19"/>
        <v>0.10488493532628598</v>
      </c>
      <c r="S60">
        <f t="shared" si="19"/>
        <v>0.34332479073455396</v>
      </c>
      <c r="T60">
        <f>AVERAGE(P60:S60)</f>
        <v>0.27232747071381164</v>
      </c>
    </row>
    <row r="62" spans="1:20" x14ac:dyDescent="0.25">
      <c r="A62" t="s">
        <v>8</v>
      </c>
    </row>
    <row r="63" spans="1:20" x14ac:dyDescent="0.25">
      <c r="C63" t="s">
        <v>3</v>
      </c>
      <c r="L63" t="s">
        <v>4</v>
      </c>
      <c r="R63" t="s">
        <v>5</v>
      </c>
    </row>
    <row r="64" spans="1:20" x14ac:dyDescent="0.25">
      <c r="B64">
        <v>1</v>
      </c>
      <c r="C64">
        <v>2</v>
      </c>
      <c r="D64">
        <v>3</v>
      </c>
      <c r="J64">
        <v>1</v>
      </c>
      <c r="K64">
        <v>2</v>
      </c>
      <c r="L64">
        <v>3</v>
      </c>
      <c r="M64">
        <v>4</v>
      </c>
      <c r="P64">
        <v>1</v>
      </c>
      <c r="Q64">
        <v>2</v>
      </c>
      <c r="R64">
        <v>3</v>
      </c>
      <c r="S64">
        <v>4</v>
      </c>
    </row>
    <row r="65" spans="1:20" x14ac:dyDescent="0.25">
      <c r="A65" t="s">
        <v>6</v>
      </c>
      <c r="B65">
        <v>16317.324000000001</v>
      </c>
      <c r="C65">
        <v>11284.641</v>
      </c>
      <c r="D65">
        <v>17977.976999999999</v>
      </c>
      <c r="J65">
        <v>17080.238000000001</v>
      </c>
      <c r="K65">
        <v>13996.02</v>
      </c>
      <c r="L65">
        <v>13011.347</v>
      </c>
      <c r="M65">
        <v>25367.132000000001</v>
      </c>
      <c r="P65">
        <v>17846.563999999998</v>
      </c>
      <c r="Q65">
        <v>21588.425999999999</v>
      </c>
      <c r="R65">
        <v>23357.991999999998</v>
      </c>
      <c r="S65">
        <v>24499.99</v>
      </c>
    </row>
    <row r="66" spans="1:20" x14ac:dyDescent="0.25">
      <c r="A66" t="s">
        <v>17</v>
      </c>
      <c r="B66">
        <v>7748.4589999999998</v>
      </c>
      <c r="C66">
        <v>7398.5829999999996</v>
      </c>
      <c r="D66">
        <v>7954.6019999999999</v>
      </c>
      <c r="J66">
        <v>9286.7209999999995</v>
      </c>
      <c r="K66">
        <v>4586.7349999999997</v>
      </c>
      <c r="L66">
        <v>5791.6059999999998</v>
      </c>
      <c r="M66">
        <v>4643.1869999999999</v>
      </c>
      <c r="P66">
        <v>5417.09</v>
      </c>
      <c r="Q66">
        <v>6391.4679999999998</v>
      </c>
      <c r="R66">
        <v>5368.8509999999997</v>
      </c>
      <c r="S66">
        <v>5294.8739999999998</v>
      </c>
    </row>
    <row r="67" spans="1:20" x14ac:dyDescent="0.25">
      <c r="A67" t="s">
        <v>23</v>
      </c>
      <c r="B67">
        <f>B66/B65</f>
        <v>0.47486089018027711</v>
      </c>
      <c r="C67">
        <f t="shared" ref="C67:D67" si="20">C66/C65</f>
        <v>0.6556329970975594</v>
      </c>
      <c r="D67">
        <f t="shared" si="20"/>
        <v>0.44246368765517946</v>
      </c>
      <c r="E67">
        <f>AVERAGE(B67:D67)</f>
        <v>0.52431919164433871</v>
      </c>
      <c r="J67">
        <f>J66/J65</f>
        <v>0.54371145179592928</v>
      </c>
      <c r="K67">
        <f t="shared" ref="K67:M67" si="21">K66/K65</f>
        <v>0.32771709385954001</v>
      </c>
      <c r="L67">
        <f t="shared" si="21"/>
        <v>0.44511963288658735</v>
      </c>
      <c r="M67">
        <f t="shared" si="21"/>
        <v>0.18303949378274215</v>
      </c>
      <c r="N67">
        <f>AVERAGE(J67:M67)</f>
        <v>0.37489691808119974</v>
      </c>
      <c r="P67">
        <f>P66/P65</f>
        <v>0.30353686009250858</v>
      </c>
      <c r="Q67">
        <f t="shared" ref="Q67:S67" si="22">Q66/Q65</f>
        <v>0.29605993507817568</v>
      </c>
      <c r="R67">
        <f t="shared" si="22"/>
        <v>0.22985070805743918</v>
      </c>
      <c r="S67">
        <f t="shared" si="22"/>
        <v>0.21611739433363031</v>
      </c>
      <c r="T67">
        <f>AVERAGE(P67:S67)</f>
        <v>0.26139122439043844</v>
      </c>
    </row>
    <row r="69" spans="1:20" x14ac:dyDescent="0.25">
      <c r="A69" t="s">
        <v>9</v>
      </c>
    </row>
    <row r="70" spans="1:20" x14ac:dyDescent="0.25">
      <c r="C70" t="s">
        <v>3</v>
      </c>
      <c r="L70" t="s">
        <v>4</v>
      </c>
      <c r="R70" t="s">
        <v>5</v>
      </c>
    </row>
    <row r="71" spans="1:20" x14ac:dyDescent="0.25">
      <c r="B71">
        <v>1</v>
      </c>
      <c r="C71">
        <v>2</v>
      </c>
      <c r="D71">
        <v>3</v>
      </c>
      <c r="J71">
        <v>1</v>
      </c>
      <c r="K71">
        <v>2</v>
      </c>
      <c r="L71">
        <v>3</v>
      </c>
      <c r="M71">
        <v>4</v>
      </c>
      <c r="P71">
        <v>1</v>
      </c>
      <c r="Q71">
        <v>2</v>
      </c>
      <c r="R71">
        <v>3</v>
      </c>
    </row>
    <row r="72" spans="1:20" x14ac:dyDescent="0.25">
      <c r="A72" t="s">
        <v>6</v>
      </c>
      <c r="B72">
        <v>12554.870999999999</v>
      </c>
      <c r="C72">
        <v>12148.89</v>
      </c>
      <c r="D72">
        <v>12943.616</v>
      </c>
      <c r="J72">
        <v>21877.396000000001</v>
      </c>
      <c r="K72">
        <v>23701.042000000001</v>
      </c>
      <c r="L72">
        <v>16988.907999999999</v>
      </c>
      <c r="M72">
        <v>14569.621999999999</v>
      </c>
      <c r="P72">
        <v>9709.1290000000008</v>
      </c>
      <c r="Q72">
        <v>15302.227000000001</v>
      </c>
      <c r="R72">
        <v>12111.294</v>
      </c>
    </row>
    <row r="73" spans="1:20" x14ac:dyDescent="0.25">
      <c r="A73" t="s">
        <v>17</v>
      </c>
      <c r="B73">
        <v>9218.2960000000003</v>
      </c>
      <c r="C73">
        <v>5102.902</v>
      </c>
      <c r="D73">
        <v>5218.2349999999997</v>
      </c>
      <c r="J73">
        <v>5025.1639999999998</v>
      </c>
      <c r="K73">
        <v>5016.6040000000003</v>
      </c>
      <c r="L73">
        <v>3187.4630000000002</v>
      </c>
      <c r="M73">
        <v>4395.6310000000003</v>
      </c>
      <c r="P73">
        <v>4103.0169999999998</v>
      </c>
      <c r="Q73">
        <v>8412.8119999999999</v>
      </c>
      <c r="R73">
        <v>7238.8860000000004</v>
      </c>
    </row>
    <row r="74" spans="1:20" x14ac:dyDescent="0.25">
      <c r="A74" t="s">
        <v>23</v>
      </c>
      <c r="B74">
        <f>B73/B72</f>
        <v>0.73424059872857328</v>
      </c>
      <c r="C74">
        <f t="shared" ref="C74:D74" si="23">C73/C72</f>
        <v>0.42003030729556368</v>
      </c>
      <c r="D74">
        <f t="shared" si="23"/>
        <v>0.40315125232392551</v>
      </c>
      <c r="E74">
        <f>AVERAGE(B74:D74)</f>
        <v>0.51914071944935414</v>
      </c>
      <c r="J74">
        <f>J73/J72</f>
        <v>0.22969662385779366</v>
      </c>
      <c r="K74">
        <f t="shared" ref="K74:M74" si="24">K73/K72</f>
        <v>0.21166174888007033</v>
      </c>
      <c r="L74">
        <f t="shared" si="24"/>
        <v>0.1876202402179116</v>
      </c>
      <c r="M74">
        <f t="shared" si="24"/>
        <v>0.30169835566084008</v>
      </c>
      <c r="N74">
        <f>AVERAGE(J74:M74)</f>
        <v>0.23266924215415391</v>
      </c>
      <c r="P74">
        <f>P73/P72</f>
        <v>0.42259372596656192</v>
      </c>
      <c r="Q74">
        <f t="shared" ref="Q74:R74" si="25">Q73/Q72</f>
        <v>0.54977697037169815</v>
      </c>
      <c r="R74">
        <f t="shared" si="25"/>
        <v>0.59769715771081111</v>
      </c>
      <c r="S74">
        <f>AVERAGE(P74:R74)</f>
        <v>0.52335595134969048</v>
      </c>
    </row>
    <row r="76" spans="1:20" x14ac:dyDescent="0.25">
      <c r="A76" t="s">
        <v>10</v>
      </c>
    </row>
    <row r="77" spans="1:20" x14ac:dyDescent="0.25">
      <c r="C77" t="s">
        <v>3</v>
      </c>
      <c r="L77" t="s">
        <v>4</v>
      </c>
      <c r="R77" t="s">
        <v>5</v>
      </c>
    </row>
    <row r="78" spans="1:20" x14ac:dyDescent="0.25">
      <c r="B78">
        <v>1</v>
      </c>
      <c r="C78">
        <v>2</v>
      </c>
      <c r="D78">
        <v>3</v>
      </c>
      <c r="E78">
        <v>4</v>
      </c>
      <c r="J78">
        <v>1</v>
      </c>
      <c r="K78">
        <v>2</v>
      </c>
      <c r="L78">
        <v>3</v>
      </c>
      <c r="M78">
        <v>4</v>
      </c>
      <c r="P78">
        <v>1</v>
      </c>
      <c r="Q78">
        <v>2</v>
      </c>
      <c r="R78">
        <v>3</v>
      </c>
    </row>
    <row r="79" spans="1:20" x14ac:dyDescent="0.25">
      <c r="A79" t="s">
        <v>6</v>
      </c>
      <c r="B79">
        <v>8444.3349999999991</v>
      </c>
      <c r="C79">
        <v>9361.1620000000003</v>
      </c>
      <c r="D79">
        <v>5621.2089999999998</v>
      </c>
      <c r="E79">
        <v>14158.550999999999</v>
      </c>
      <c r="J79">
        <v>18442.03</v>
      </c>
      <c r="K79">
        <v>11918.628000000001</v>
      </c>
      <c r="L79">
        <v>7852.3980000000001</v>
      </c>
      <c r="M79">
        <v>9631.6810000000005</v>
      </c>
      <c r="P79">
        <v>19792.996999999999</v>
      </c>
      <c r="Q79">
        <v>16856.338</v>
      </c>
      <c r="R79">
        <v>11697.794</v>
      </c>
    </row>
    <row r="80" spans="1:20" x14ac:dyDescent="0.25">
      <c r="A80" t="s">
        <v>17</v>
      </c>
      <c r="B80">
        <v>4418.2460000000001</v>
      </c>
      <c r="C80">
        <v>3209.616</v>
      </c>
      <c r="D80">
        <v>3853.4360000000001</v>
      </c>
      <c r="E80">
        <v>11794.503000000001</v>
      </c>
      <c r="J80">
        <v>6366.3069999999998</v>
      </c>
      <c r="K80">
        <v>5453.3559999999998</v>
      </c>
      <c r="L80">
        <v>5612.3590000000004</v>
      </c>
      <c r="M80">
        <v>9620.6910000000007</v>
      </c>
      <c r="P80">
        <v>14297.252</v>
      </c>
      <c r="Q80">
        <v>9700.4529999999995</v>
      </c>
      <c r="R80">
        <v>10617.279</v>
      </c>
    </row>
    <row r="81" spans="1:20" x14ac:dyDescent="0.25">
      <c r="A81" t="s">
        <v>23</v>
      </c>
      <c r="B81">
        <f>B80/B79</f>
        <v>0.52322012331344037</v>
      </c>
      <c r="C81">
        <f t="shared" ref="C81:E81" si="26">C80/C79</f>
        <v>0.34286512721390783</v>
      </c>
      <c r="D81">
        <f t="shared" si="26"/>
        <v>0.68551729707968523</v>
      </c>
      <c r="E81">
        <f t="shared" si="26"/>
        <v>0.83303037154013859</v>
      </c>
      <c r="F81">
        <f>AVERAGE(B81:E81)</f>
        <v>0.596158229786793</v>
      </c>
      <c r="J81">
        <f>J80/J79</f>
        <v>0.3452064116585864</v>
      </c>
      <c r="K81">
        <f t="shared" ref="K81:M81" si="27">K80/K79</f>
        <v>0.45754897291869495</v>
      </c>
      <c r="L81">
        <f t="shared" si="27"/>
        <v>0.71473185643417469</v>
      </c>
      <c r="M81">
        <f t="shared" si="27"/>
        <v>0.99885897383852307</v>
      </c>
      <c r="N81">
        <f>AVERAGE(J81:M81)</f>
        <v>0.62908655371249478</v>
      </c>
      <c r="P81">
        <f>P80/P79</f>
        <v>0.72233891613281209</v>
      </c>
      <c r="Q81">
        <f t="shared" ref="Q81:R81" si="28">Q80/Q79</f>
        <v>0.57547807833468934</v>
      </c>
      <c r="R81">
        <f t="shared" si="28"/>
        <v>0.90763087467602865</v>
      </c>
      <c r="S81">
        <f>AVERAGE(P81:R81)</f>
        <v>0.73514928971450999</v>
      </c>
    </row>
    <row r="83" spans="1:20" x14ac:dyDescent="0.25">
      <c r="A83" t="s">
        <v>11</v>
      </c>
    </row>
    <row r="84" spans="1:20" x14ac:dyDescent="0.25">
      <c r="C84" t="s">
        <v>3</v>
      </c>
      <c r="L84" t="s">
        <v>4</v>
      </c>
      <c r="R84" t="s">
        <v>5</v>
      </c>
    </row>
    <row r="85" spans="1:20" x14ac:dyDescent="0.25">
      <c r="B85">
        <v>1</v>
      </c>
      <c r="C85">
        <v>2</v>
      </c>
      <c r="D85">
        <v>3</v>
      </c>
      <c r="E85">
        <v>4</v>
      </c>
      <c r="J85">
        <v>1</v>
      </c>
      <c r="K85">
        <v>2</v>
      </c>
      <c r="L85">
        <v>3</v>
      </c>
      <c r="M85">
        <v>4</v>
      </c>
      <c r="P85">
        <v>1</v>
      </c>
      <c r="Q85">
        <v>2</v>
      </c>
      <c r="R85">
        <v>3</v>
      </c>
      <c r="S85">
        <v>4</v>
      </c>
    </row>
    <row r="86" spans="1:20" x14ac:dyDescent="0.25">
      <c r="A86" t="s">
        <v>6</v>
      </c>
      <c r="B86">
        <v>11701.669</v>
      </c>
      <c r="C86">
        <v>18256.651999999998</v>
      </c>
      <c r="D86">
        <v>17406.11</v>
      </c>
      <c r="E86">
        <v>13737.3</v>
      </c>
      <c r="J86">
        <v>20418.027999999998</v>
      </c>
      <c r="K86">
        <v>17999.724999999999</v>
      </c>
      <c r="L86">
        <v>20363.830999999998</v>
      </c>
      <c r="M86">
        <v>20666.277999999998</v>
      </c>
      <c r="P86">
        <v>15578.646000000001</v>
      </c>
      <c r="Q86">
        <v>15274.290999999999</v>
      </c>
      <c r="R86">
        <v>16043.509</v>
      </c>
      <c r="S86">
        <v>17323.282999999999</v>
      </c>
    </row>
    <row r="87" spans="1:20" x14ac:dyDescent="0.25">
      <c r="A87" t="s">
        <v>17</v>
      </c>
      <c r="B87">
        <v>2332.0050000000001</v>
      </c>
      <c r="C87">
        <v>3893.346</v>
      </c>
      <c r="D87">
        <v>3131.5889999999999</v>
      </c>
      <c r="E87">
        <v>3807.8</v>
      </c>
      <c r="J87">
        <v>2130.027</v>
      </c>
      <c r="K87">
        <v>2663.1410000000001</v>
      </c>
      <c r="L87">
        <v>2928.8009999999999</v>
      </c>
      <c r="M87">
        <v>2608.5390000000002</v>
      </c>
      <c r="P87">
        <v>4235.9920000000002</v>
      </c>
      <c r="Q87">
        <v>4261.0360000000001</v>
      </c>
      <c r="R87">
        <v>2810.2860000000001</v>
      </c>
      <c r="S87">
        <v>4825.9049999999997</v>
      </c>
    </row>
    <row r="88" spans="1:20" x14ac:dyDescent="0.25">
      <c r="A88" t="s">
        <v>23</v>
      </c>
      <c r="B88">
        <f>B87/B86</f>
        <v>0.19928823828464129</v>
      </c>
      <c r="C88">
        <f t="shared" ref="C88:E88" si="29">C87/C86</f>
        <v>0.21325629693768608</v>
      </c>
      <c r="D88">
        <f t="shared" si="29"/>
        <v>0.1799132028925475</v>
      </c>
      <c r="E88">
        <f t="shared" si="29"/>
        <v>0.2771869290180749</v>
      </c>
      <c r="F88">
        <f>AVERAGE(B88:E88)</f>
        <v>0.21741116678323746</v>
      </c>
      <c r="J88">
        <f>J87/J86</f>
        <v>0.10432089719927901</v>
      </c>
      <c r="K88">
        <f t="shared" ref="K88:M88" si="30">K87/K86</f>
        <v>0.14795453819433355</v>
      </c>
      <c r="L88">
        <f t="shared" si="30"/>
        <v>0.14382367443532607</v>
      </c>
      <c r="M88">
        <f t="shared" si="30"/>
        <v>0.12622200282024662</v>
      </c>
      <c r="N88">
        <f>AVERAGE(J88:M88)</f>
        <v>0.13058027816229631</v>
      </c>
      <c r="P88">
        <f>P87/P86</f>
        <v>0.27191015188354623</v>
      </c>
      <c r="Q88">
        <f t="shared" ref="Q88:S88" si="31">Q87/Q86</f>
        <v>0.27896784210802322</v>
      </c>
      <c r="R88">
        <f t="shared" si="31"/>
        <v>0.17516654243158403</v>
      </c>
      <c r="S88">
        <f t="shared" si="31"/>
        <v>0.27857912383005001</v>
      </c>
      <c r="T88">
        <f>AVERAGE(P88:S88)</f>
        <v>0.25115591506330087</v>
      </c>
    </row>
    <row r="92" spans="1:20" ht="18.75" x14ac:dyDescent="0.3">
      <c r="A92" s="2" t="s">
        <v>17</v>
      </c>
      <c r="B92" s="2" t="s">
        <v>22</v>
      </c>
      <c r="C92" s="2" t="s">
        <v>14</v>
      </c>
      <c r="D92" s="2"/>
    </row>
    <row r="95" spans="1:20" x14ac:dyDescent="0.25">
      <c r="A95" t="s">
        <v>2</v>
      </c>
      <c r="C95" t="s">
        <v>3</v>
      </c>
      <c r="L95" t="s">
        <v>4</v>
      </c>
      <c r="R95" t="s">
        <v>5</v>
      </c>
    </row>
    <row r="96" spans="1:20" x14ac:dyDescent="0.25">
      <c r="B96">
        <v>1</v>
      </c>
      <c r="C96">
        <v>2</v>
      </c>
      <c r="D96">
        <v>3</v>
      </c>
      <c r="J96">
        <v>1</v>
      </c>
      <c r="K96">
        <v>2</v>
      </c>
      <c r="L96">
        <v>3</v>
      </c>
      <c r="P96">
        <v>1</v>
      </c>
      <c r="Q96">
        <v>2</v>
      </c>
      <c r="R96">
        <v>3</v>
      </c>
      <c r="S96">
        <v>4</v>
      </c>
    </row>
    <row r="97" spans="1:20" x14ac:dyDescent="0.25">
      <c r="A97" t="s">
        <v>6</v>
      </c>
      <c r="B97">
        <v>14158.262000000001</v>
      </c>
      <c r="C97">
        <v>12411.717000000001</v>
      </c>
      <c r="D97">
        <v>16779.642</v>
      </c>
      <c r="J97">
        <v>17759.572</v>
      </c>
      <c r="K97">
        <v>19815.562999999998</v>
      </c>
      <c r="L97">
        <v>16897.635999999999</v>
      </c>
      <c r="P97">
        <v>16265.037</v>
      </c>
      <c r="Q97">
        <v>15315.531000000001</v>
      </c>
      <c r="R97">
        <v>16111.182000000001</v>
      </c>
      <c r="S97">
        <v>12844.42</v>
      </c>
    </row>
    <row r="98" spans="1:20" x14ac:dyDescent="0.25">
      <c r="A98" t="s">
        <v>17</v>
      </c>
      <c r="B98">
        <v>2880.9670000000001</v>
      </c>
      <c r="C98">
        <v>2785.9349999999999</v>
      </c>
      <c r="D98">
        <v>2618.7190000000001</v>
      </c>
      <c r="J98">
        <v>5578.1180000000004</v>
      </c>
      <c r="K98">
        <v>4300.4260000000004</v>
      </c>
      <c r="L98">
        <v>3566.6640000000002</v>
      </c>
      <c r="P98">
        <v>3338.1950000000002</v>
      </c>
      <c r="Q98">
        <v>3213.0279999999998</v>
      </c>
      <c r="R98">
        <v>3939.444</v>
      </c>
      <c r="S98">
        <v>3185.3809999999999</v>
      </c>
    </row>
    <row r="99" spans="1:20" x14ac:dyDescent="0.25">
      <c r="A99" t="s">
        <v>23</v>
      </c>
      <c r="B99">
        <f>B98/B97</f>
        <v>0.20348309700724565</v>
      </c>
      <c r="C99">
        <f t="shared" ref="C99:D99" si="32">C98/C97</f>
        <v>0.22446008074467053</v>
      </c>
      <c r="D99">
        <f t="shared" si="32"/>
        <v>0.15606524859112011</v>
      </c>
      <c r="E99">
        <f>AVERAGE(B99:D99)</f>
        <v>0.19466947544767876</v>
      </c>
      <c r="J99">
        <f>J98/J97</f>
        <v>0.31409079002579571</v>
      </c>
      <c r="K99">
        <f t="shared" ref="K99:L99" si="33">K98/K97</f>
        <v>0.21702265032792664</v>
      </c>
      <c r="L99">
        <f t="shared" si="33"/>
        <v>0.2110747325838952</v>
      </c>
      <c r="M99">
        <f>AVERAGE(J99:L99)</f>
        <v>0.2473960576458725</v>
      </c>
      <c r="P99">
        <f>P98/P97</f>
        <v>0.20523746733561074</v>
      </c>
      <c r="Q99">
        <f>Q98/Q97</f>
        <v>0.20978887379092501</v>
      </c>
      <c r="R99">
        <f>R98/R97</f>
        <v>0.24451613792209659</v>
      </c>
      <c r="S99">
        <f>S98/S97</f>
        <v>0.24799726262454824</v>
      </c>
      <c r="T99">
        <f>AVERAGE(P99:S99)</f>
        <v>0.22688493541829516</v>
      </c>
    </row>
    <row r="101" spans="1:20" x14ac:dyDescent="0.25">
      <c r="A101" t="s">
        <v>8</v>
      </c>
      <c r="C101" t="s">
        <v>3</v>
      </c>
      <c r="L101" t="s">
        <v>4</v>
      </c>
      <c r="R101" t="s">
        <v>5</v>
      </c>
    </row>
    <row r="102" spans="1:20" x14ac:dyDescent="0.25">
      <c r="B102">
        <v>1</v>
      </c>
      <c r="C102">
        <v>2</v>
      </c>
      <c r="D102">
        <v>3</v>
      </c>
      <c r="J102">
        <v>1</v>
      </c>
      <c r="K102">
        <v>2</v>
      </c>
      <c r="L102">
        <v>3</v>
      </c>
      <c r="P102">
        <v>1</v>
      </c>
      <c r="Q102">
        <v>2</v>
      </c>
      <c r="R102">
        <v>3</v>
      </c>
    </row>
    <row r="103" spans="1:20" x14ac:dyDescent="0.25">
      <c r="A103" t="s">
        <v>6</v>
      </c>
      <c r="B103">
        <v>13570.663</v>
      </c>
      <c r="C103">
        <v>14009.15</v>
      </c>
      <c r="D103">
        <v>11009.205</v>
      </c>
      <c r="J103">
        <v>10188.397999999999</v>
      </c>
      <c r="K103">
        <v>11005.614</v>
      </c>
      <c r="L103">
        <v>11068.763000000001</v>
      </c>
      <c r="P103">
        <v>14678.929</v>
      </c>
      <c r="Q103">
        <v>6513.2030000000004</v>
      </c>
      <c r="R103">
        <v>11209.91</v>
      </c>
    </row>
    <row r="104" spans="1:20" x14ac:dyDescent="0.25">
      <c r="A104" t="s">
        <v>17</v>
      </c>
      <c r="B104">
        <v>5782.93</v>
      </c>
      <c r="C104">
        <v>5140.2669999999998</v>
      </c>
      <c r="D104">
        <v>3558.393</v>
      </c>
      <c r="J104">
        <v>2024.1130000000001</v>
      </c>
      <c r="K104">
        <v>3415.5630000000001</v>
      </c>
      <c r="L104">
        <v>4046.248</v>
      </c>
      <c r="P104">
        <v>3120.2809999999999</v>
      </c>
      <c r="Q104">
        <v>1253.779</v>
      </c>
      <c r="R104">
        <v>2125.4789999999998</v>
      </c>
    </row>
    <row r="105" spans="1:20" x14ac:dyDescent="0.25">
      <c r="A105" t="s">
        <v>23</v>
      </c>
      <c r="B105">
        <f>B104/B103</f>
        <v>0.42613467005996686</v>
      </c>
      <c r="C105">
        <f t="shared" ref="C105:D105" si="34">C104/C103</f>
        <v>0.36692211875809738</v>
      </c>
      <c r="D105">
        <f t="shared" si="34"/>
        <v>0.32321979652481719</v>
      </c>
      <c r="E105">
        <f>AVERAGE(B105:D105)</f>
        <v>0.37209219511429376</v>
      </c>
      <c r="J105">
        <f>J104/J103</f>
        <v>0.19866842657697512</v>
      </c>
      <c r="K105">
        <f t="shared" ref="K105:L105" si="35">K104/K103</f>
        <v>0.31034733727713876</v>
      </c>
      <c r="L105">
        <f t="shared" si="35"/>
        <v>0.36555557292174379</v>
      </c>
      <c r="M105">
        <f>AVERAGE(J105:L105)</f>
        <v>0.29152377892528586</v>
      </c>
      <c r="P105">
        <f>P104/P103</f>
        <v>0.21256870988339815</v>
      </c>
      <c r="Q105">
        <f>Q104/Q103</f>
        <v>0.1924980689224641</v>
      </c>
      <c r="R105">
        <f>R104/R103</f>
        <v>0.18960714225181111</v>
      </c>
      <c r="S105">
        <f>AVERAGE(P105:R105)</f>
        <v>0.1982246403525578</v>
      </c>
    </row>
    <row r="107" spans="1:20" x14ac:dyDescent="0.25">
      <c r="A107" t="s">
        <v>9</v>
      </c>
      <c r="C107" t="s">
        <v>3</v>
      </c>
      <c r="L107" t="s">
        <v>4</v>
      </c>
      <c r="R107" t="s">
        <v>5</v>
      </c>
    </row>
    <row r="108" spans="1:20" x14ac:dyDescent="0.25">
      <c r="B108">
        <v>1</v>
      </c>
      <c r="C108">
        <v>2</v>
      </c>
      <c r="D108">
        <v>3</v>
      </c>
      <c r="J108">
        <v>1</v>
      </c>
      <c r="K108">
        <v>2</v>
      </c>
      <c r="L108">
        <v>3</v>
      </c>
      <c r="P108">
        <v>1</v>
      </c>
      <c r="Q108">
        <v>2</v>
      </c>
      <c r="R108">
        <v>3</v>
      </c>
    </row>
    <row r="109" spans="1:20" x14ac:dyDescent="0.25">
      <c r="A109" t="s">
        <v>6</v>
      </c>
      <c r="B109">
        <v>14750.489</v>
      </c>
      <c r="C109">
        <v>11934.245000000001</v>
      </c>
      <c r="D109">
        <v>11927.42</v>
      </c>
      <c r="J109">
        <v>13919.382</v>
      </c>
      <c r="K109">
        <v>17973.061000000002</v>
      </c>
      <c r="L109">
        <v>14064.619000000001</v>
      </c>
      <c r="P109">
        <v>14374.584999999999</v>
      </c>
      <c r="Q109">
        <v>15025.982</v>
      </c>
      <c r="R109">
        <v>11972.709000000001</v>
      </c>
    </row>
    <row r="110" spans="1:20" x14ac:dyDescent="0.25">
      <c r="A110" t="s">
        <v>17</v>
      </c>
      <c r="B110">
        <v>5335.6509999999998</v>
      </c>
      <c r="C110">
        <v>3927.009</v>
      </c>
      <c r="D110">
        <v>2476.953</v>
      </c>
      <c r="E110" s="1" t="s">
        <v>21</v>
      </c>
      <c r="F110" s="1"/>
      <c r="G110" s="1"/>
      <c r="J110">
        <v>5318.9350000000004</v>
      </c>
      <c r="K110">
        <v>5265.9539999999997</v>
      </c>
      <c r="L110">
        <v>5423.0479999999998</v>
      </c>
      <c r="M110" s="1" t="s">
        <v>21</v>
      </c>
      <c r="P110">
        <v>7149.7539999999999</v>
      </c>
      <c r="Q110">
        <v>5152.9920000000002</v>
      </c>
      <c r="R110">
        <v>4645.1540000000005</v>
      </c>
      <c r="S110" s="1" t="s">
        <v>21</v>
      </c>
    </row>
    <row r="111" spans="1:20" x14ac:dyDescent="0.25">
      <c r="A111" t="s">
        <v>23</v>
      </c>
      <c r="B111">
        <f>B110/B109</f>
        <v>0.36172705867581745</v>
      </c>
      <c r="C111">
        <f>C110/C109</f>
        <v>0.32905382787097132</v>
      </c>
      <c r="D111">
        <f>D110/D109</f>
        <v>0.20766880012609601</v>
      </c>
      <c r="E111">
        <f>AVERAGE(D111,C111,B111)</f>
        <v>0.29948322889096163</v>
      </c>
      <c r="J111">
        <f>J110/J109</f>
        <v>0.38212436442939784</v>
      </c>
      <c r="K111">
        <f>K110/K109</f>
        <v>0.29299149432586913</v>
      </c>
      <c r="L111">
        <f>L110/L109</f>
        <v>0.38558086785002849</v>
      </c>
      <c r="M111">
        <f>AVERAGE(J111,K111,L111)</f>
        <v>0.35356557553509854</v>
      </c>
      <c r="P111">
        <f>P110/P109</f>
        <v>0.49738855069555055</v>
      </c>
      <c r="Q111">
        <f>Q110/Q109</f>
        <v>0.34293878430042046</v>
      </c>
      <c r="R111">
        <f>R110/R109</f>
        <v>0.38797852683131279</v>
      </c>
      <c r="S111">
        <f>AVERAGE(R111,Q111,P111)</f>
        <v>0.40943528727576134</v>
      </c>
    </row>
    <row r="113" spans="1:19" x14ac:dyDescent="0.25">
      <c r="A113" t="s">
        <v>10</v>
      </c>
      <c r="C113" t="s">
        <v>3</v>
      </c>
      <c r="L113" t="s">
        <v>4</v>
      </c>
      <c r="R113" t="s">
        <v>5</v>
      </c>
    </row>
    <row r="114" spans="1:19" x14ac:dyDescent="0.25">
      <c r="B114">
        <v>1</v>
      </c>
      <c r="C114">
        <v>2</v>
      </c>
      <c r="D114">
        <v>3</v>
      </c>
      <c r="J114">
        <v>1</v>
      </c>
      <c r="K114">
        <v>2</v>
      </c>
      <c r="L114">
        <v>3</v>
      </c>
      <c r="P114">
        <v>1</v>
      </c>
      <c r="Q114">
        <v>2</v>
      </c>
      <c r="R114">
        <v>3</v>
      </c>
    </row>
    <row r="115" spans="1:19" x14ac:dyDescent="0.25">
      <c r="A115" t="s">
        <v>6</v>
      </c>
      <c r="B115">
        <v>15157.683999999999</v>
      </c>
      <c r="C115">
        <v>12158.955</v>
      </c>
      <c r="D115">
        <v>12957.151</v>
      </c>
      <c r="J115">
        <v>15234.901</v>
      </c>
      <c r="K115">
        <v>8823.768</v>
      </c>
      <c r="L115">
        <v>5585.5789999999997</v>
      </c>
      <c r="P115">
        <v>17094.871999999999</v>
      </c>
      <c r="Q115">
        <v>9449.6</v>
      </c>
      <c r="R115">
        <v>20705.841</v>
      </c>
    </row>
    <row r="116" spans="1:19" x14ac:dyDescent="0.25">
      <c r="A116" t="s">
        <v>17</v>
      </c>
      <c r="B116">
        <v>7076.0050000000001</v>
      </c>
      <c r="C116">
        <v>5737.12</v>
      </c>
      <c r="D116">
        <v>5980.0879999999997</v>
      </c>
      <c r="E116" s="1" t="s">
        <v>21</v>
      </c>
      <c r="F116" s="1"/>
      <c r="G116" s="1"/>
      <c r="J116">
        <v>5728.8509999999997</v>
      </c>
      <c r="K116">
        <v>2842.3</v>
      </c>
      <c r="L116">
        <v>2515.0569999999998</v>
      </c>
      <c r="M116" s="1" t="s">
        <v>21</v>
      </c>
      <c r="P116">
        <v>7751.64</v>
      </c>
      <c r="Q116">
        <v>9491.8230000000003</v>
      </c>
      <c r="R116">
        <v>9492.9220000000005</v>
      </c>
      <c r="S116" s="1" t="s">
        <v>21</v>
      </c>
    </row>
    <row r="117" spans="1:19" x14ac:dyDescent="0.25">
      <c r="A117" t="s">
        <v>23</v>
      </c>
      <c r="B117">
        <f>B116/B115</f>
        <v>0.46682626448737158</v>
      </c>
      <c r="C117">
        <f>C116/C115</f>
        <v>0.47184318060228037</v>
      </c>
      <c r="D117">
        <f>D116/D115</f>
        <v>0.46152800102429925</v>
      </c>
      <c r="E117">
        <f>AVERAGE(B117:D117)</f>
        <v>0.46673248203798373</v>
      </c>
      <c r="J117">
        <f>J116/J115</f>
        <v>0.37603467196800294</v>
      </c>
      <c r="K117">
        <f>K116/K115</f>
        <v>0.32211862324576079</v>
      </c>
      <c r="L117">
        <f>L116/L115</f>
        <v>0.45027686476191636</v>
      </c>
      <c r="M117" s="1">
        <f>AVERAGE(J117:L117)</f>
        <v>0.38281005332522672</v>
      </c>
      <c r="P117">
        <f>P116/P115</f>
        <v>0.45344826214551359</v>
      </c>
      <c r="Q117">
        <f>Q116/Q115</f>
        <v>1.0044682314595326</v>
      </c>
      <c r="R117">
        <f>R116/R115</f>
        <v>0.4584658985838827</v>
      </c>
      <c r="S117">
        <f>AVERAGE(P117:R117)</f>
        <v>0.63879413072964297</v>
      </c>
    </row>
    <row r="119" spans="1:19" x14ac:dyDescent="0.25">
      <c r="A119" t="s">
        <v>11</v>
      </c>
      <c r="C119" t="s">
        <v>3</v>
      </c>
      <c r="L119" t="s">
        <v>4</v>
      </c>
      <c r="R119" t="s">
        <v>5</v>
      </c>
    </row>
    <row r="120" spans="1:19" x14ac:dyDescent="0.25">
      <c r="B120">
        <v>1</v>
      </c>
      <c r="C120">
        <v>2</v>
      </c>
      <c r="D120">
        <v>3</v>
      </c>
      <c r="J120">
        <v>1</v>
      </c>
      <c r="K120">
        <v>2</v>
      </c>
      <c r="L120">
        <v>3</v>
      </c>
      <c r="P120">
        <v>1</v>
      </c>
      <c r="Q120">
        <v>2</v>
      </c>
      <c r="R120">
        <v>3</v>
      </c>
    </row>
    <row r="121" spans="1:19" x14ac:dyDescent="0.25">
      <c r="A121" t="s">
        <v>6</v>
      </c>
      <c r="B121">
        <v>25580.736000000001</v>
      </c>
      <c r="C121">
        <v>12671.42</v>
      </c>
      <c r="D121">
        <v>14539.718999999999</v>
      </c>
      <c r="J121">
        <v>15493.157999999999</v>
      </c>
      <c r="K121">
        <v>21087.24</v>
      </c>
      <c r="L121">
        <v>17820.131000000001</v>
      </c>
      <c r="P121">
        <v>24404.149000000001</v>
      </c>
      <c r="Q121">
        <v>19395.526999999998</v>
      </c>
      <c r="R121">
        <v>22616.768</v>
      </c>
    </row>
    <row r="122" spans="1:19" x14ac:dyDescent="0.25">
      <c r="A122" t="s">
        <v>17</v>
      </c>
      <c r="B122">
        <v>5417.9579999999996</v>
      </c>
      <c r="C122">
        <v>2339.6979999999999</v>
      </c>
      <c r="D122">
        <v>4679.9160000000002</v>
      </c>
      <c r="E122" s="1" t="s">
        <v>21</v>
      </c>
      <c r="F122" s="1"/>
      <c r="G122" s="1"/>
      <c r="J122">
        <v>2218.4639999999999</v>
      </c>
      <c r="K122">
        <v>4149.9250000000002</v>
      </c>
      <c r="L122">
        <v>4418.7669999999998</v>
      </c>
      <c r="M122" s="1" t="s">
        <v>21</v>
      </c>
      <c r="P122">
        <v>3753.3139999999999</v>
      </c>
      <c r="Q122">
        <v>1780.2660000000001</v>
      </c>
      <c r="R122">
        <v>4455.8999999999996</v>
      </c>
      <c r="S122" s="1" t="s">
        <v>21</v>
      </c>
    </row>
    <row r="123" spans="1:19" x14ac:dyDescent="0.25">
      <c r="A123" t="s">
        <v>23</v>
      </c>
      <c r="B123">
        <f>B122/B121</f>
        <v>0.21179836264288876</v>
      </c>
      <c r="C123">
        <f>C122/C121</f>
        <v>0.18464371001829313</v>
      </c>
      <c r="D123">
        <f>D122/D121</f>
        <v>0.32187114482748946</v>
      </c>
      <c r="E123">
        <f>AVERAGE(B123,C123,D123)</f>
        <v>0.23943773916289046</v>
      </c>
      <c r="J123">
        <f>J122/J121</f>
        <v>0.14318991647797047</v>
      </c>
      <c r="K123">
        <f>K122/K121</f>
        <v>0.19679792139701544</v>
      </c>
      <c r="L123">
        <f>L122/L121</f>
        <v>0.24796489992133053</v>
      </c>
      <c r="M123">
        <f>AVERAGE(J123,K123,L123)</f>
        <v>0.19598424593210548</v>
      </c>
      <c r="P123">
        <f>P122/P121</f>
        <v>0.15379819226640518</v>
      </c>
      <c r="Q123">
        <f>Q122/Q121</f>
        <v>9.1787451818143448E-2</v>
      </c>
      <c r="R123">
        <f>R122/R121</f>
        <v>0.19701754026039439</v>
      </c>
      <c r="S123">
        <f>AVERAGE(P123,Q123,R123)</f>
        <v>0.14753439478164768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D63F-E146-4867-A2C4-9F665A582E5E}">
  <dimension ref="A1:U95"/>
  <sheetViews>
    <sheetView topLeftCell="A70" workbookViewId="0">
      <selection activeCell="AA19" sqref="AA19"/>
    </sheetView>
  </sheetViews>
  <sheetFormatPr defaultRowHeight="15" x14ac:dyDescent="0.25"/>
  <cols>
    <col min="1" max="1" width="12.140625" customWidth="1"/>
  </cols>
  <sheetData>
    <row r="1" spans="1:21" ht="18.75" x14ac:dyDescent="0.3">
      <c r="A1" s="2" t="s">
        <v>24</v>
      </c>
      <c r="B1" s="2" t="s">
        <v>15</v>
      </c>
      <c r="C1" s="2" t="s">
        <v>1</v>
      </c>
      <c r="D1" s="2"/>
    </row>
    <row r="3" spans="1:21" x14ac:dyDescent="0.25">
      <c r="D3" s="1" t="s">
        <v>3</v>
      </c>
      <c r="E3" s="1"/>
      <c r="F3" s="1"/>
      <c r="G3" s="1"/>
      <c r="H3" s="1"/>
      <c r="I3" s="1"/>
      <c r="K3" s="1" t="s">
        <v>4</v>
      </c>
      <c r="L3" s="1"/>
      <c r="M3" s="1"/>
      <c r="N3" s="1"/>
      <c r="O3" s="1"/>
      <c r="R3" s="1" t="s">
        <v>5</v>
      </c>
    </row>
    <row r="4" spans="1:21" x14ac:dyDescent="0.25">
      <c r="A4" t="s">
        <v>2</v>
      </c>
      <c r="C4">
        <v>1</v>
      </c>
      <c r="D4" s="1">
        <v>2</v>
      </c>
      <c r="E4" s="1">
        <v>3</v>
      </c>
      <c r="F4" s="1"/>
      <c r="G4" s="1"/>
      <c r="H4" s="1"/>
      <c r="I4" s="1"/>
      <c r="J4">
        <v>1</v>
      </c>
      <c r="K4" s="1">
        <v>2</v>
      </c>
      <c r="L4" s="1">
        <v>3</v>
      </c>
      <c r="M4" s="1"/>
      <c r="N4" s="1"/>
      <c r="O4" s="1"/>
      <c r="Q4">
        <v>1</v>
      </c>
      <c r="R4" s="1">
        <v>2</v>
      </c>
      <c r="S4">
        <v>3</v>
      </c>
    </row>
    <row r="5" spans="1:21" x14ac:dyDescent="0.25">
      <c r="B5" t="s">
        <v>6</v>
      </c>
      <c r="C5">
        <v>7345.8329999999996</v>
      </c>
      <c r="D5">
        <v>8195.5640000000003</v>
      </c>
      <c r="E5">
        <v>11151.377</v>
      </c>
      <c r="J5">
        <v>7704.3850000000002</v>
      </c>
      <c r="K5">
        <v>14411.776</v>
      </c>
      <c r="L5">
        <v>8506.34</v>
      </c>
      <c r="Q5">
        <v>9167.86</v>
      </c>
      <c r="R5">
        <v>9790.0480000000007</v>
      </c>
      <c r="S5">
        <v>10075.084999999999</v>
      </c>
    </row>
    <row r="6" spans="1:21" x14ac:dyDescent="0.25">
      <c r="B6" t="s">
        <v>24</v>
      </c>
      <c r="C6">
        <v>13184.405000000001</v>
      </c>
      <c r="D6">
        <v>9560.3060000000005</v>
      </c>
      <c r="E6">
        <v>21649.562999999998</v>
      </c>
      <c r="F6" t="s">
        <v>21</v>
      </c>
      <c r="J6">
        <v>7207.7079999999996</v>
      </c>
      <c r="K6">
        <v>17968.317999999999</v>
      </c>
      <c r="L6">
        <v>9115.9750000000004</v>
      </c>
      <c r="M6" t="s">
        <v>21</v>
      </c>
      <c r="Q6">
        <v>8464.232</v>
      </c>
      <c r="R6">
        <v>19245.374</v>
      </c>
      <c r="S6">
        <v>15330.569</v>
      </c>
      <c r="T6" t="s">
        <v>21</v>
      </c>
    </row>
    <row r="7" spans="1:21" x14ac:dyDescent="0.25">
      <c r="B7" t="s">
        <v>25</v>
      </c>
      <c r="C7">
        <f>C6/C5</f>
        <v>1.794814148375004</v>
      </c>
      <c r="D7">
        <f>D6/D5</f>
        <v>1.1665220355792476</v>
      </c>
      <c r="E7">
        <f>E6/E5</f>
        <v>1.9414250814047447</v>
      </c>
      <c r="F7">
        <f>AVERAGE(C7:E7)</f>
        <v>1.6342537551196654</v>
      </c>
      <c r="J7">
        <f>J6/J5</f>
        <v>0.93553320608977864</v>
      </c>
      <c r="K7">
        <f>K6/K5</f>
        <v>1.2467802719109706</v>
      </c>
      <c r="L7">
        <f>L6/L5</f>
        <v>1.071668308579248</v>
      </c>
      <c r="M7">
        <f>AVERAGE(J7:L7)</f>
        <v>1.0846605955266657</v>
      </c>
      <c r="Q7">
        <f>Q6/Q5</f>
        <v>0.92325057319810722</v>
      </c>
      <c r="R7">
        <f>R6/R5</f>
        <v>1.96580997355682</v>
      </c>
      <c r="S7">
        <f>S6/S5</f>
        <v>1.5216317281690428</v>
      </c>
      <c r="T7">
        <f>AVERAGE(Q7:S7)</f>
        <v>1.4702307583079899</v>
      </c>
    </row>
    <row r="9" spans="1:21" x14ac:dyDescent="0.25">
      <c r="A9" t="s">
        <v>8</v>
      </c>
      <c r="C9">
        <v>1</v>
      </c>
      <c r="D9">
        <v>2</v>
      </c>
      <c r="E9">
        <v>3</v>
      </c>
      <c r="J9">
        <v>1</v>
      </c>
      <c r="K9">
        <v>2</v>
      </c>
      <c r="L9">
        <v>3</v>
      </c>
      <c r="Q9">
        <v>1</v>
      </c>
      <c r="R9">
        <v>2</v>
      </c>
      <c r="S9">
        <v>3</v>
      </c>
    </row>
    <row r="10" spans="1:21" x14ac:dyDescent="0.25">
      <c r="B10" t="s">
        <v>6</v>
      </c>
      <c r="C10">
        <v>12116.153</v>
      </c>
      <c r="D10">
        <v>15018.347</v>
      </c>
      <c r="E10">
        <v>15962.359</v>
      </c>
      <c r="J10">
        <v>15488.647000000001</v>
      </c>
      <c r="K10">
        <v>14823.483</v>
      </c>
      <c r="L10">
        <v>20859.523000000001</v>
      </c>
      <c r="Q10">
        <v>11570.314</v>
      </c>
      <c r="R10">
        <v>10838.287</v>
      </c>
      <c r="S10">
        <v>13184.636</v>
      </c>
    </row>
    <row r="11" spans="1:21" x14ac:dyDescent="0.25">
      <c r="B11" t="s">
        <v>24</v>
      </c>
      <c r="C11">
        <v>15785.308999999999</v>
      </c>
      <c r="D11">
        <v>14351.68</v>
      </c>
      <c r="E11">
        <v>16139.813</v>
      </c>
      <c r="F11" t="s">
        <v>21</v>
      </c>
      <c r="J11">
        <v>14950.231</v>
      </c>
      <c r="K11">
        <v>13049.487999999999</v>
      </c>
      <c r="L11">
        <v>21856.121999999999</v>
      </c>
      <c r="M11" t="s">
        <v>21</v>
      </c>
      <c r="Q11">
        <v>15079.427</v>
      </c>
      <c r="R11">
        <v>12329.699000000001</v>
      </c>
      <c r="S11">
        <v>12346.357</v>
      </c>
      <c r="T11" t="s">
        <v>21</v>
      </c>
    </row>
    <row r="12" spans="1:21" x14ac:dyDescent="0.25">
      <c r="B12" t="s">
        <v>25</v>
      </c>
      <c r="C12">
        <f>C11/C10</f>
        <v>1.3028317651650652</v>
      </c>
      <c r="D12">
        <f>D11/D10</f>
        <v>0.95560982843185072</v>
      </c>
      <c r="E12">
        <f>E11/E10</f>
        <v>1.0111170285043709</v>
      </c>
      <c r="F12">
        <f>AVERAGE(C12:E12)</f>
        <v>1.0898528740337623</v>
      </c>
      <c r="J12">
        <f>J11/J10</f>
        <v>0.96523802240441003</v>
      </c>
      <c r="K12">
        <f>K11/K10</f>
        <v>0.88032535943138324</v>
      </c>
      <c r="L12">
        <f>L11/L10</f>
        <v>1.0477766917297198</v>
      </c>
      <c r="M12">
        <f>AVERAGE(J12:L12)</f>
        <v>0.96444669118850435</v>
      </c>
      <c r="Q12">
        <f>Q11/Q10</f>
        <v>1.3032858918089862</v>
      </c>
      <c r="R12">
        <f>R11/R10</f>
        <v>1.1376058781244676</v>
      </c>
      <c r="S12">
        <f>S11/S10</f>
        <v>0.93642001189869783</v>
      </c>
      <c r="T12">
        <f>AVERAGE(Q12:S12)</f>
        <v>1.1257705939440505</v>
      </c>
    </row>
    <row r="14" spans="1:21" x14ac:dyDescent="0.25">
      <c r="A14" t="s">
        <v>9</v>
      </c>
      <c r="C14">
        <v>1</v>
      </c>
      <c r="D14">
        <v>2</v>
      </c>
      <c r="E14">
        <v>3</v>
      </c>
      <c r="J14">
        <v>1</v>
      </c>
      <c r="K14">
        <v>2</v>
      </c>
      <c r="L14">
        <v>3</v>
      </c>
      <c r="Q14">
        <v>1</v>
      </c>
      <c r="R14">
        <v>2</v>
      </c>
      <c r="S14">
        <v>3</v>
      </c>
      <c r="T14">
        <v>4</v>
      </c>
    </row>
    <row r="15" spans="1:21" x14ac:dyDescent="0.25">
      <c r="B15" t="s">
        <v>6</v>
      </c>
      <c r="C15">
        <v>3980.0169999999998</v>
      </c>
      <c r="D15">
        <v>2476.6060000000002</v>
      </c>
      <c r="E15">
        <v>4023.3130000000001</v>
      </c>
      <c r="J15">
        <v>2665.8009999999999</v>
      </c>
      <c r="K15">
        <v>4887.3310000000001</v>
      </c>
      <c r="L15">
        <v>2983.8649999999998</v>
      </c>
      <c r="Q15">
        <v>6019.7280000000001</v>
      </c>
      <c r="R15">
        <v>6621.73</v>
      </c>
      <c r="S15">
        <v>6978.1419999999998</v>
      </c>
      <c r="T15">
        <v>10361.221</v>
      </c>
    </row>
    <row r="16" spans="1:21" x14ac:dyDescent="0.25">
      <c r="B16" t="s">
        <v>24</v>
      </c>
      <c r="C16">
        <v>5624.0159999999996</v>
      </c>
      <c r="D16">
        <v>3137.4189999999999</v>
      </c>
      <c r="E16">
        <v>4517.674</v>
      </c>
      <c r="F16" s="1" t="s">
        <v>21</v>
      </c>
      <c r="J16">
        <v>4791.3159999999998</v>
      </c>
      <c r="K16">
        <v>6039.2190000000001</v>
      </c>
      <c r="L16">
        <v>5529.2049999999999</v>
      </c>
      <c r="M16" s="1" t="s">
        <v>21</v>
      </c>
      <c r="Q16">
        <v>6206.9750000000004</v>
      </c>
      <c r="R16">
        <v>8986.9869999999992</v>
      </c>
      <c r="S16">
        <v>7089.9359999999997</v>
      </c>
      <c r="T16">
        <v>11998.909</v>
      </c>
      <c r="U16" s="1" t="s">
        <v>21</v>
      </c>
    </row>
    <row r="17" spans="1:21" x14ac:dyDescent="0.25">
      <c r="B17" t="s">
        <v>25</v>
      </c>
      <c r="C17">
        <f>C16/C15</f>
        <v>1.4130633110361086</v>
      </c>
      <c r="D17">
        <f>D16/D15</f>
        <v>1.2668220136751667</v>
      </c>
      <c r="E17">
        <f>E16/E15</f>
        <v>1.1228741089743701</v>
      </c>
      <c r="F17">
        <f>AVERAGE(C17,D17,E17)</f>
        <v>1.2675864778952153</v>
      </c>
      <c r="J17">
        <f>J16/J15</f>
        <v>1.7973269572635016</v>
      </c>
      <c r="K17">
        <f>K16/K15</f>
        <v>1.2356885588473545</v>
      </c>
      <c r="L17">
        <f>L16/L15</f>
        <v>1.8530345709340068</v>
      </c>
      <c r="M17">
        <f>AVERAGE(J17:L17)</f>
        <v>1.6286833623482877</v>
      </c>
      <c r="Q17">
        <f>Q16/Q15</f>
        <v>1.0311055582577817</v>
      </c>
      <c r="R17">
        <f>R16/R15</f>
        <v>1.3571962311963792</v>
      </c>
      <c r="S17">
        <f>S16/S15</f>
        <v>1.0160205968866785</v>
      </c>
      <c r="T17">
        <f>T16/T15</f>
        <v>1.1580593638529668</v>
      </c>
      <c r="U17">
        <f>AVERAGE(Q17:T17)</f>
        <v>1.1405954375484515</v>
      </c>
    </row>
    <row r="19" spans="1:21" x14ac:dyDescent="0.25">
      <c r="A19" t="s">
        <v>10</v>
      </c>
      <c r="C19">
        <v>1</v>
      </c>
      <c r="D19">
        <v>2</v>
      </c>
      <c r="E19">
        <v>3</v>
      </c>
      <c r="F19">
        <v>4</v>
      </c>
      <c r="J19">
        <v>1</v>
      </c>
      <c r="K19">
        <v>2</v>
      </c>
      <c r="L19">
        <v>3</v>
      </c>
      <c r="M19">
        <v>4</v>
      </c>
      <c r="N19">
        <v>5</v>
      </c>
      <c r="Q19">
        <v>1</v>
      </c>
      <c r="R19">
        <v>2</v>
      </c>
      <c r="S19">
        <v>3</v>
      </c>
    </row>
    <row r="20" spans="1:21" x14ac:dyDescent="0.25">
      <c r="B20" t="s">
        <v>6</v>
      </c>
      <c r="C20">
        <v>15237.851000000001</v>
      </c>
      <c r="D20">
        <v>15392.227000000001</v>
      </c>
      <c r="E20">
        <v>18604.966</v>
      </c>
      <c r="F20">
        <v>14698.028</v>
      </c>
      <c r="J20">
        <v>11706.528</v>
      </c>
      <c r="K20">
        <v>7716.6469999999999</v>
      </c>
      <c r="L20">
        <v>17969.879000000001</v>
      </c>
      <c r="M20">
        <v>15811.8</v>
      </c>
      <c r="N20">
        <v>11983.699000000001</v>
      </c>
      <c r="Q20">
        <v>4698.6559999999999</v>
      </c>
      <c r="R20">
        <v>3622.1329999999998</v>
      </c>
      <c r="S20">
        <v>4017.991</v>
      </c>
    </row>
    <row r="21" spans="1:21" x14ac:dyDescent="0.25">
      <c r="B21" t="s">
        <v>24</v>
      </c>
      <c r="C21">
        <v>12386.279</v>
      </c>
      <c r="D21">
        <v>15214.178</v>
      </c>
      <c r="E21">
        <v>22170.391</v>
      </c>
      <c r="F21">
        <v>16140.371999999999</v>
      </c>
      <c r="G21" t="s">
        <v>21</v>
      </c>
      <c r="J21">
        <v>13708.843000000001</v>
      </c>
      <c r="K21">
        <v>18766.744999999999</v>
      </c>
      <c r="L21">
        <v>14804.627</v>
      </c>
      <c r="M21">
        <v>9486.3279999999995</v>
      </c>
      <c r="N21">
        <v>5465.7340000000004</v>
      </c>
      <c r="O21" t="s">
        <v>21</v>
      </c>
      <c r="Q21">
        <v>3512.4670000000001</v>
      </c>
      <c r="R21">
        <v>5777.5510000000004</v>
      </c>
      <c r="S21">
        <v>5237.2070000000003</v>
      </c>
      <c r="T21" t="s">
        <v>21</v>
      </c>
    </row>
    <row r="22" spans="1:21" x14ac:dyDescent="0.25">
      <c r="B22" t="s">
        <v>25</v>
      </c>
      <c r="C22">
        <f>C21/C20</f>
        <v>0.81286258803816891</v>
      </c>
      <c r="D22">
        <f>D21/D20</f>
        <v>0.98843253805963227</v>
      </c>
      <c r="E22">
        <f>E21/E20</f>
        <v>1.1916383507500095</v>
      </c>
      <c r="F22">
        <f>F21/F20</f>
        <v>1.0981318038038843</v>
      </c>
      <c r="G22">
        <f>AVERAGE(C22:F22)</f>
        <v>1.0227663201629238</v>
      </c>
      <c r="J22">
        <f>J21/J20</f>
        <v>1.1710426011879869</v>
      </c>
      <c r="K22">
        <f>K21/K20</f>
        <v>2.4319817920918241</v>
      </c>
      <c r="L22">
        <f>L21/L20</f>
        <v>0.82385791245450235</v>
      </c>
      <c r="M22">
        <f>M21/M20</f>
        <v>0.59995244058234987</v>
      </c>
      <c r="N22">
        <f>N21/N20</f>
        <v>0.45609740364807227</v>
      </c>
      <c r="O22">
        <f>AVERAGE(J22:N22)</f>
        <v>1.0965864299929471</v>
      </c>
      <c r="Q22">
        <f>Q21/Q20</f>
        <v>0.7475471709356889</v>
      </c>
      <c r="R22">
        <f>R21/R20</f>
        <v>1.5950687067537279</v>
      </c>
      <c r="S22">
        <f>S21/S20</f>
        <v>1.3034392063098201</v>
      </c>
      <c r="T22">
        <f>AVERAGE(Q22:S22)</f>
        <v>1.2153516946664122</v>
      </c>
    </row>
    <row r="24" spans="1:21" x14ac:dyDescent="0.25">
      <c r="A24" t="s">
        <v>11</v>
      </c>
      <c r="C24">
        <v>1</v>
      </c>
      <c r="D24">
        <v>2</v>
      </c>
      <c r="E24">
        <v>3</v>
      </c>
      <c r="F24">
        <v>4</v>
      </c>
      <c r="G24">
        <v>5</v>
      </c>
      <c r="J24">
        <v>1</v>
      </c>
      <c r="K24">
        <v>2</v>
      </c>
      <c r="L24">
        <v>3</v>
      </c>
      <c r="M24">
        <v>4</v>
      </c>
      <c r="N24">
        <v>5</v>
      </c>
      <c r="Q24">
        <v>1</v>
      </c>
      <c r="R24">
        <v>2</v>
      </c>
      <c r="S24">
        <v>3</v>
      </c>
    </row>
    <row r="25" spans="1:21" x14ac:dyDescent="0.25">
      <c r="B25" t="s">
        <v>6</v>
      </c>
      <c r="C25">
        <v>6441.21</v>
      </c>
      <c r="D25">
        <v>4344.442</v>
      </c>
      <c r="E25">
        <v>4529.473</v>
      </c>
      <c r="F25">
        <v>6334.7839999999997</v>
      </c>
      <c r="G25">
        <v>4153.5690000000004</v>
      </c>
      <c r="J25">
        <v>2466.8879999999999</v>
      </c>
      <c r="K25">
        <v>3105.1559999999999</v>
      </c>
      <c r="L25">
        <v>6626.415</v>
      </c>
      <c r="M25">
        <v>3471.2269999999999</v>
      </c>
      <c r="N25">
        <v>5369.95</v>
      </c>
      <c r="Q25">
        <v>4867.4920000000002</v>
      </c>
      <c r="R25">
        <v>4867.0870000000004</v>
      </c>
      <c r="S25">
        <v>2475.3910000000001</v>
      </c>
    </row>
    <row r="26" spans="1:21" x14ac:dyDescent="0.25">
      <c r="B26" t="s">
        <v>24</v>
      </c>
      <c r="C26">
        <v>9864.43</v>
      </c>
      <c r="D26">
        <v>7777.9570000000003</v>
      </c>
      <c r="E26">
        <v>6802.8860000000004</v>
      </c>
      <c r="F26">
        <v>8358.3269999999993</v>
      </c>
      <c r="G26">
        <v>5079.0140000000001</v>
      </c>
      <c r="H26" t="s">
        <v>21</v>
      </c>
      <c r="J26">
        <v>3277.1729999999998</v>
      </c>
      <c r="K26">
        <v>2795.0740000000001</v>
      </c>
      <c r="L26">
        <v>8241.2579999999998</v>
      </c>
      <c r="M26">
        <v>5355.201</v>
      </c>
      <c r="N26">
        <v>6866.6840000000002</v>
      </c>
      <c r="O26" t="s">
        <v>21</v>
      </c>
      <c r="Q26">
        <v>5597.3209999999999</v>
      </c>
      <c r="R26">
        <v>7224.31</v>
      </c>
      <c r="S26">
        <v>4367.1149999999998</v>
      </c>
      <c r="T26" t="s">
        <v>21</v>
      </c>
    </row>
    <row r="27" spans="1:21" x14ac:dyDescent="0.25">
      <c r="B27" t="s">
        <v>25</v>
      </c>
      <c r="C27">
        <f>C26/C25</f>
        <v>1.5314560463018594</v>
      </c>
      <c r="D27">
        <f>D26/D25</f>
        <v>1.7903235904634014</v>
      </c>
      <c r="E27">
        <f>E26/E25</f>
        <v>1.5019155650116471</v>
      </c>
      <c r="F27">
        <f>F26/F25</f>
        <v>1.3194336223618675</v>
      </c>
      <c r="G27">
        <f>G26/G25</f>
        <v>1.2228071810050585</v>
      </c>
      <c r="H27">
        <f>AVERAGE(C27:G27)</f>
        <v>1.4731872010287668</v>
      </c>
      <c r="J27">
        <f>J26/J25</f>
        <v>1.3284644458929631</v>
      </c>
      <c r="K27">
        <f>K26/K25</f>
        <v>0.90013963871702429</v>
      </c>
      <c r="L27">
        <f>L26/L25</f>
        <v>1.2436978366130103</v>
      </c>
      <c r="M27">
        <f>M26/M25</f>
        <v>1.5427400743310651</v>
      </c>
      <c r="N27">
        <f>N26/N25</f>
        <v>1.2787240104656468</v>
      </c>
      <c r="O27">
        <f>AVERAGE(J27:N27)</f>
        <v>1.2587532012039417</v>
      </c>
      <c r="Q27">
        <f>Q26/Q25</f>
        <v>1.1499394349287066</v>
      </c>
      <c r="R27">
        <f>R26/R25</f>
        <v>1.4843190598401055</v>
      </c>
      <c r="S27">
        <f>S26/S25</f>
        <v>1.7642121992040851</v>
      </c>
      <c r="T27">
        <f>AVERAGE(Q27:S27)</f>
        <v>1.4661568979909658</v>
      </c>
    </row>
    <row r="30" spans="1:21" ht="18.75" x14ac:dyDescent="0.3">
      <c r="A30" s="2" t="s">
        <v>24</v>
      </c>
      <c r="B30" s="2" t="s">
        <v>15</v>
      </c>
      <c r="C30" s="2" t="s">
        <v>13</v>
      </c>
      <c r="D30" s="2"/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1" x14ac:dyDescent="0.25">
      <c r="A33" s="1"/>
      <c r="B33" s="1"/>
      <c r="C33" s="1"/>
      <c r="D33" s="1" t="s">
        <v>3</v>
      </c>
      <c r="E33" s="1"/>
      <c r="F33" s="1"/>
      <c r="G33" s="1"/>
      <c r="H33" s="1"/>
      <c r="I33" s="1"/>
      <c r="J33" s="1"/>
      <c r="K33" s="1" t="s">
        <v>4</v>
      </c>
      <c r="L33" s="1"/>
      <c r="M33" s="1"/>
      <c r="N33" s="1"/>
      <c r="O33" s="1"/>
      <c r="P33" s="1"/>
      <c r="Q33" s="1"/>
      <c r="R33" s="1"/>
      <c r="S33" s="1" t="s">
        <v>5</v>
      </c>
      <c r="T33" s="1"/>
      <c r="U33" s="1"/>
    </row>
    <row r="34" spans="1:21" x14ac:dyDescent="0.25">
      <c r="A34" s="1"/>
      <c r="B34" s="1"/>
      <c r="C34" s="1">
        <v>1</v>
      </c>
      <c r="D34" s="1">
        <v>2</v>
      </c>
      <c r="E34" s="1">
        <v>3</v>
      </c>
      <c r="F34" s="1"/>
      <c r="G34" s="1"/>
      <c r="H34" s="1"/>
      <c r="I34" s="1"/>
      <c r="J34" s="1">
        <v>1</v>
      </c>
      <c r="K34" s="1">
        <v>2</v>
      </c>
      <c r="L34" s="1">
        <v>3</v>
      </c>
      <c r="M34" s="1">
        <v>4</v>
      </c>
      <c r="N34" s="1">
        <v>5</v>
      </c>
      <c r="O34" s="1"/>
      <c r="P34" s="1"/>
      <c r="Q34" s="1">
        <v>1</v>
      </c>
      <c r="R34" s="1">
        <v>2</v>
      </c>
      <c r="S34" s="1">
        <v>3</v>
      </c>
      <c r="T34" s="1">
        <v>4</v>
      </c>
      <c r="U34" s="1"/>
    </row>
    <row r="35" spans="1:21" x14ac:dyDescent="0.25">
      <c r="A35" s="1" t="s">
        <v>2</v>
      </c>
      <c r="B35" s="1" t="s">
        <v>6</v>
      </c>
      <c r="C35" s="1">
        <v>12119.739</v>
      </c>
      <c r="D35" s="1">
        <v>18942.174999999999</v>
      </c>
      <c r="E35" s="1">
        <v>10830.074000000001</v>
      </c>
      <c r="F35" s="1"/>
      <c r="G35" s="1"/>
      <c r="H35" s="1"/>
      <c r="I35" s="1"/>
      <c r="J35" s="1">
        <v>8215.982</v>
      </c>
      <c r="K35" s="1">
        <v>10570.776</v>
      </c>
      <c r="L35" s="1">
        <v>17348.905999999999</v>
      </c>
      <c r="M35" s="1">
        <v>9560.0169999999998</v>
      </c>
      <c r="N35" s="1">
        <v>12547.41</v>
      </c>
      <c r="O35" s="1"/>
      <c r="P35" s="1"/>
      <c r="Q35" s="1">
        <v>15097.01</v>
      </c>
      <c r="R35" s="1">
        <v>13811.51</v>
      </c>
      <c r="S35" s="1">
        <v>15835.398999999999</v>
      </c>
      <c r="T35" s="1">
        <v>12596.459000000001</v>
      </c>
      <c r="U35" s="1"/>
    </row>
    <row r="36" spans="1:21" x14ac:dyDescent="0.25">
      <c r="A36" s="1"/>
      <c r="B36" s="1" t="s">
        <v>24</v>
      </c>
      <c r="C36" s="1">
        <v>18589.241000000002</v>
      </c>
      <c r="D36" s="1">
        <v>10631.32</v>
      </c>
      <c r="E36" s="1">
        <v>17999.18</v>
      </c>
      <c r="F36" s="1" t="s">
        <v>21</v>
      </c>
      <c r="G36" s="1"/>
      <c r="H36" s="1"/>
      <c r="I36" s="1"/>
      <c r="J36" s="1">
        <v>14327.561</v>
      </c>
      <c r="K36" s="1">
        <v>4364.6859999999997</v>
      </c>
      <c r="L36" s="1">
        <v>1599.3420000000001</v>
      </c>
      <c r="M36" s="1">
        <v>6162.4780000000001</v>
      </c>
      <c r="N36" s="1">
        <v>12311.478999999999</v>
      </c>
      <c r="O36" s="1" t="s">
        <v>21</v>
      </c>
      <c r="P36" s="1"/>
      <c r="Q36" s="1">
        <v>15005.217000000001</v>
      </c>
      <c r="R36" s="1">
        <v>12705.892</v>
      </c>
      <c r="S36" s="1">
        <v>20535.848000000002</v>
      </c>
      <c r="T36" s="1">
        <v>7227.549</v>
      </c>
      <c r="U36" s="1" t="s">
        <v>21</v>
      </c>
    </row>
    <row r="37" spans="1:21" x14ac:dyDescent="0.25">
      <c r="A37" s="1"/>
      <c r="B37" s="1" t="s">
        <v>25</v>
      </c>
      <c r="C37" s="1">
        <f>C36/C35</f>
        <v>1.5337987889013123</v>
      </c>
      <c r="D37" s="1">
        <f>D36/D35</f>
        <v>0.56125128186177142</v>
      </c>
      <c r="E37" s="1">
        <f>E36/E35</f>
        <v>1.6619627899126082</v>
      </c>
      <c r="F37" s="1">
        <f>AVERAGE(C37:E37)</f>
        <v>1.2523376202252308</v>
      </c>
      <c r="G37" s="1"/>
      <c r="H37" s="1"/>
      <c r="I37" s="1"/>
      <c r="J37" s="1">
        <f>J36/J35</f>
        <v>1.7438647017483728</v>
      </c>
      <c r="K37" s="1">
        <f>K36/K35</f>
        <v>0.41290119098162709</v>
      </c>
      <c r="L37" s="1">
        <f>L36/L35</f>
        <v>9.2186907923761885E-2</v>
      </c>
      <c r="M37" s="1">
        <f>M36/M35</f>
        <v>0.6446095231839023</v>
      </c>
      <c r="N37" s="1">
        <f>N36/N35</f>
        <v>0.98119683663799939</v>
      </c>
      <c r="O37" s="1">
        <f>AVERAGE(K37,L37,M37,N37,J37)</f>
        <v>0.77495183209513274</v>
      </c>
      <c r="P37" s="1"/>
      <c r="Q37" s="1">
        <f>Q36/Q35</f>
        <v>0.99391978941525505</v>
      </c>
      <c r="R37" s="1">
        <f>R36/R35</f>
        <v>0.9199495203638125</v>
      </c>
      <c r="S37" s="1">
        <f>S36/S35</f>
        <v>1.2968317375520504</v>
      </c>
      <c r="T37" s="1">
        <f>T36/T35</f>
        <v>0.57377624934118387</v>
      </c>
      <c r="U37" s="1">
        <f>AVERAGE(Q37,R37,S37,T37)</f>
        <v>0.94611932416807543</v>
      </c>
    </row>
    <row r="39" spans="1:21" x14ac:dyDescent="0.25">
      <c r="A39" s="1" t="s">
        <v>8</v>
      </c>
      <c r="C39" s="1">
        <v>1</v>
      </c>
      <c r="D39" s="1">
        <v>2</v>
      </c>
      <c r="E39" s="1">
        <v>3</v>
      </c>
      <c r="J39" s="1">
        <v>1</v>
      </c>
      <c r="K39" s="1">
        <v>2</v>
      </c>
      <c r="L39" s="1">
        <v>3</v>
      </c>
      <c r="Q39" s="1">
        <v>1</v>
      </c>
      <c r="R39" s="1">
        <v>2</v>
      </c>
      <c r="S39" s="1">
        <v>3</v>
      </c>
    </row>
    <row r="40" spans="1:21" x14ac:dyDescent="0.25">
      <c r="B40" s="1" t="s">
        <v>6</v>
      </c>
      <c r="C40" s="1">
        <v>13915.159</v>
      </c>
      <c r="D40" s="1">
        <v>11638.334000000001</v>
      </c>
      <c r="E40" s="1">
        <v>9534.625</v>
      </c>
      <c r="F40" s="1"/>
      <c r="G40" s="1"/>
      <c r="H40" s="1"/>
      <c r="I40" s="1"/>
      <c r="J40" s="1">
        <v>11913.423000000001</v>
      </c>
      <c r="K40" s="1">
        <v>13065.254000000001</v>
      </c>
      <c r="L40" s="1">
        <v>12014.123</v>
      </c>
      <c r="M40" s="1"/>
      <c r="N40" s="1"/>
      <c r="O40" s="1"/>
      <c r="P40" s="1"/>
      <c r="Q40" s="1">
        <v>13825.16</v>
      </c>
      <c r="R40" s="1">
        <v>13273.19</v>
      </c>
      <c r="S40" s="1">
        <v>21096.147000000001</v>
      </c>
      <c r="T40" s="1"/>
    </row>
    <row r="41" spans="1:21" x14ac:dyDescent="0.25">
      <c r="A41" s="1"/>
      <c r="B41" s="1" t="s">
        <v>24</v>
      </c>
      <c r="C41" s="1">
        <v>11600.225</v>
      </c>
      <c r="D41" s="1">
        <v>11134.548000000001</v>
      </c>
      <c r="E41" s="1">
        <v>10649.155000000001</v>
      </c>
      <c r="F41" s="1" t="s">
        <v>21</v>
      </c>
      <c r="G41" s="1"/>
      <c r="H41" s="1"/>
      <c r="I41" s="1"/>
      <c r="J41" s="1">
        <v>8015.0450000000001</v>
      </c>
      <c r="K41" s="1">
        <v>12617.859</v>
      </c>
      <c r="L41" s="1">
        <v>9382.7360000000008</v>
      </c>
      <c r="M41" s="1" t="s">
        <v>21</v>
      </c>
      <c r="N41" s="1"/>
      <c r="O41" s="1"/>
      <c r="P41" s="1"/>
      <c r="Q41" s="1">
        <v>13021.468999999999</v>
      </c>
      <c r="R41" s="1">
        <v>11478.464</v>
      </c>
      <c r="S41" s="1">
        <v>14558.343000000001</v>
      </c>
      <c r="T41" s="1" t="s">
        <v>21</v>
      </c>
    </row>
    <row r="42" spans="1:21" x14ac:dyDescent="0.25">
      <c r="A42" s="1"/>
      <c r="B42" s="1" t="s">
        <v>25</v>
      </c>
      <c r="C42" s="1">
        <f>C41/C40</f>
        <v>0.8336394143969178</v>
      </c>
      <c r="D42" s="1">
        <f>D41/D40</f>
        <v>0.95671322029424488</v>
      </c>
      <c r="E42" s="1">
        <f>E41/E40</f>
        <v>1.116892903496467</v>
      </c>
      <c r="F42" s="1">
        <f>AVERAGE(C42,D42,E42)</f>
        <v>0.96908184606254322</v>
      </c>
      <c r="G42" s="1"/>
      <c r="H42" s="1"/>
      <c r="I42" s="1"/>
      <c r="J42" s="1">
        <f>J41/J40</f>
        <v>0.67277431515694519</v>
      </c>
      <c r="K42" s="1">
        <f>K41/K40</f>
        <v>0.96575688463461939</v>
      </c>
      <c r="L42" s="1">
        <f>L41/L40</f>
        <v>0.78097552355673416</v>
      </c>
      <c r="M42" s="1">
        <f>AVERAGE(J42,K42,L42)</f>
        <v>0.80650224111609958</v>
      </c>
      <c r="N42" s="1"/>
      <c r="O42" s="1"/>
      <c r="P42" s="1"/>
      <c r="Q42" s="1">
        <f>Q41/Q40</f>
        <v>0.94186750822413623</v>
      </c>
      <c r="R42" s="1">
        <f>R41/R40</f>
        <v>0.86478563178859036</v>
      </c>
      <c r="S42" s="1">
        <f>S41/S40</f>
        <v>0.69009487846287765</v>
      </c>
      <c r="T42" s="1">
        <f>AVERAGE(Q42,R42,S42)</f>
        <v>0.83224933949186808</v>
      </c>
    </row>
    <row r="45" spans="1:21" x14ac:dyDescent="0.25">
      <c r="A45" s="1" t="s">
        <v>10</v>
      </c>
      <c r="C45">
        <v>1</v>
      </c>
      <c r="D45">
        <v>2</v>
      </c>
      <c r="E45">
        <v>3</v>
      </c>
      <c r="F45">
        <v>4</v>
      </c>
      <c r="J45">
        <v>1</v>
      </c>
      <c r="K45">
        <v>2</v>
      </c>
      <c r="L45">
        <v>3</v>
      </c>
      <c r="Q45">
        <v>1</v>
      </c>
      <c r="R45">
        <v>2</v>
      </c>
      <c r="S45">
        <v>3</v>
      </c>
    </row>
    <row r="46" spans="1:21" x14ac:dyDescent="0.25">
      <c r="B46" s="1" t="s">
        <v>6</v>
      </c>
      <c r="C46">
        <v>5160.4530000000004</v>
      </c>
      <c r="D46">
        <v>8608.9490000000005</v>
      </c>
      <c r="E46">
        <v>12529.306</v>
      </c>
      <c r="F46">
        <v>12438.555</v>
      </c>
      <c r="I46" s="1"/>
      <c r="J46">
        <v>14085.962</v>
      </c>
      <c r="K46">
        <v>12464.409</v>
      </c>
      <c r="L46">
        <v>5691.3689999999997</v>
      </c>
      <c r="Q46">
        <v>8675.93</v>
      </c>
      <c r="R46">
        <v>8432.2469999999994</v>
      </c>
      <c r="S46">
        <v>9442.8320000000003</v>
      </c>
    </row>
    <row r="47" spans="1:21" x14ac:dyDescent="0.25">
      <c r="A47" s="1"/>
      <c r="B47" s="1" t="s">
        <v>24</v>
      </c>
      <c r="C47">
        <v>8618.1460000000006</v>
      </c>
      <c r="D47">
        <v>18773.165000000001</v>
      </c>
      <c r="E47" t="s">
        <v>26</v>
      </c>
      <c r="F47">
        <v>15676.454</v>
      </c>
      <c r="G47" s="1" t="s">
        <v>21</v>
      </c>
      <c r="H47" s="1"/>
      <c r="I47" s="1"/>
      <c r="J47">
        <v>15520.083000000001</v>
      </c>
      <c r="K47">
        <v>14739.843000000001</v>
      </c>
      <c r="L47">
        <v>13701.446</v>
      </c>
      <c r="M47" s="1" t="s">
        <v>21</v>
      </c>
      <c r="Q47">
        <v>10469.607</v>
      </c>
      <c r="R47">
        <v>9674.73</v>
      </c>
      <c r="S47">
        <v>12450.51</v>
      </c>
      <c r="T47" s="1" t="s">
        <v>21</v>
      </c>
    </row>
    <row r="48" spans="1:21" x14ac:dyDescent="0.25">
      <c r="A48" s="1"/>
      <c r="B48" s="1" t="s">
        <v>25</v>
      </c>
      <c r="C48">
        <f>C47/C46</f>
        <v>1.6700367196445738</v>
      </c>
      <c r="D48">
        <f>D47/D46</f>
        <v>2.1806570116747119</v>
      </c>
      <c r="E48">
        <v>0.93182175673319689</v>
      </c>
      <c r="F48">
        <f>F47/F46</f>
        <v>1.2603115072450135</v>
      </c>
      <c r="G48">
        <f>AVERAGE(C48:F48)</f>
        <v>1.5107067488243742</v>
      </c>
      <c r="I48" s="1"/>
      <c r="J48">
        <f>J47/J46</f>
        <v>1.1018120736091721</v>
      </c>
      <c r="K48">
        <f>K47/K46</f>
        <v>1.1825545037875442</v>
      </c>
      <c r="L48">
        <f>L47/L46</f>
        <v>2.4074077783394472</v>
      </c>
      <c r="M48">
        <f>AVERAGE(J48:L48)</f>
        <v>1.5639247852453879</v>
      </c>
      <c r="Q48">
        <f>Q47/Q46</f>
        <v>1.2067417556388766</v>
      </c>
      <c r="R48">
        <f>R47/R46</f>
        <v>1.1473489806453725</v>
      </c>
      <c r="S48">
        <f>S47/S46</f>
        <v>1.3185144033061267</v>
      </c>
      <c r="T48">
        <f>AVERAGE(Q48:S48)</f>
        <v>1.2242017131967919</v>
      </c>
    </row>
    <row r="49" spans="1:21" x14ac:dyDescent="0.25">
      <c r="A49" s="1"/>
      <c r="B49" s="1"/>
      <c r="I49" s="1"/>
    </row>
    <row r="52" spans="1:21" ht="18.75" x14ac:dyDescent="0.3">
      <c r="A52" s="2" t="s">
        <v>24</v>
      </c>
      <c r="B52" s="2" t="s">
        <v>12</v>
      </c>
      <c r="C52" s="2" t="s">
        <v>13</v>
      </c>
    </row>
    <row r="55" spans="1:21" x14ac:dyDescent="0.25">
      <c r="A55" s="1"/>
      <c r="B55" s="1"/>
      <c r="C55" s="1"/>
      <c r="D55" s="1"/>
      <c r="E55" s="1" t="s">
        <v>3</v>
      </c>
      <c r="F55" s="1"/>
      <c r="G55" s="1"/>
      <c r="H55" s="1"/>
      <c r="I55" s="1"/>
      <c r="J55" s="1"/>
      <c r="K55" s="1" t="s">
        <v>4</v>
      </c>
      <c r="L55" s="1"/>
      <c r="M55" s="1"/>
      <c r="N55" s="1"/>
      <c r="O55" s="1"/>
      <c r="Q55" s="1"/>
      <c r="R55" s="1" t="s">
        <v>5</v>
      </c>
      <c r="S55" s="1"/>
      <c r="T55" s="1"/>
      <c r="U55" s="1"/>
    </row>
    <row r="56" spans="1:21" x14ac:dyDescent="0.25">
      <c r="A56" s="1"/>
      <c r="B56" s="1"/>
      <c r="C56" s="1">
        <v>1</v>
      </c>
      <c r="D56" s="1">
        <v>2</v>
      </c>
      <c r="E56" s="1">
        <v>3</v>
      </c>
      <c r="F56" s="1">
        <v>4</v>
      </c>
      <c r="G56" s="1"/>
      <c r="H56" s="1"/>
      <c r="I56" s="1"/>
      <c r="J56" s="1">
        <v>1</v>
      </c>
      <c r="K56" s="1">
        <v>2</v>
      </c>
      <c r="L56" s="1">
        <v>3</v>
      </c>
      <c r="M56" s="1">
        <v>4</v>
      </c>
      <c r="N56" s="1">
        <v>5</v>
      </c>
      <c r="O56" s="1"/>
      <c r="Q56" s="1">
        <v>1</v>
      </c>
      <c r="R56" s="1">
        <v>2</v>
      </c>
      <c r="S56" s="1">
        <v>3</v>
      </c>
      <c r="T56" s="1"/>
      <c r="U56" s="1"/>
    </row>
    <row r="57" spans="1:21" x14ac:dyDescent="0.25">
      <c r="A57" s="1" t="s">
        <v>8</v>
      </c>
      <c r="B57" s="1" t="s">
        <v>6</v>
      </c>
      <c r="C57" s="1">
        <v>15880.079</v>
      </c>
      <c r="D57" s="1">
        <v>20735.416000000001</v>
      </c>
      <c r="E57" s="1">
        <v>14327.643</v>
      </c>
      <c r="F57" s="1">
        <v>9616.4869999999992</v>
      </c>
      <c r="G57" s="1"/>
      <c r="H57" s="1"/>
      <c r="I57" s="1"/>
      <c r="J57" s="1">
        <v>7882.9189999999999</v>
      </c>
      <c r="K57" s="1">
        <v>19730.11</v>
      </c>
      <c r="L57" s="1">
        <v>21760.145</v>
      </c>
      <c r="M57" s="1">
        <v>19613.857</v>
      </c>
      <c r="N57" s="1">
        <v>12385.243</v>
      </c>
      <c r="O57" s="1"/>
      <c r="P57" s="1"/>
      <c r="Q57">
        <v>13290.253000000001</v>
      </c>
      <c r="R57">
        <v>18972.135999999999</v>
      </c>
      <c r="S57">
        <v>20442.378000000001</v>
      </c>
      <c r="U57" s="1"/>
    </row>
    <row r="58" spans="1:21" x14ac:dyDescent="0.25">
      <c r="A58" s="1"/>
      <c r="B58" s="1" t="s">
        <v>27</v>
      </c>
      <c r="C58" s="1">
        <v>25999.901000000002</v>
      </c>
      <c r="D58" s="1">
        <v>28243.524000000001</v>
      </c>
      <c r="E58" s="1">
        <v>21958.745999999999</v>
      </c>
      <c r="F58" s="1">
        <v>17875.984</v>
      </c>
      <c r="G58" s="1" t="s">
        <v>21</v>
      </c>
      <c r="H58" s="1"/>
      <c r="I58" s="1"/>
      <c r="J58" s="1">
        <v>23584.164000000001</v>
      </c>
      <c r="K58" s="1">
        <v>33857.771999999997</v>
      </c>
      <c r="L58" s="1">
        <v>29892.598000000002</v>
      </c>
      <c r="M58" s="1">
        <v>34250.053999999996</v>
      </c>
      <c r="N58" s="1">
        <v>23914.133000000002</v>
      </c>
      <c r="O58" s="1" t="s">
        <v>21</v>
      </c>
      <c r="P58" s="1"/>
      <c r="Q58">
        <v>23038.870999999999</v>
      </c>
      <c r="R58">
        <v>27802.923999999999</v>
      </c>
      <c r="S58">
        <v>29981.870999999999</v>
      </c>
      <c r="U58" s="1"/>
    </row>
    <row r="59" spans="1:21" x14ac:dyDescent="0.25">
      <c r="A59" s="1"/>
      <c r="B59" s="1" t="s">
        <v>28</v>
      </c>
      <c r="C59" s="1">
        <f>C58/C57</f>
        <v>1.6372652176352525</v>
      </c>
      <c r="D59" s="1">
        <f>D58/D57</f>
        <v>1.3620910233968782</v>
      </c>
      <c r="E59" s="1">
        <f>E58/E57</f>
        <v>1.5326139826348268</v>
      </c>
      <c r="F59" s="1">
        <f>F58/F57</f>
        <v>1.8588892180689269</v>
      </c>
      <c r="G59" s="1">
        <f>AVERAGE(C59:F59)</f>
        <v>1.5977148604339713</v>
      </c>
      <c r="H59" s="1"/>
      <c r="I59" s="1"/>
      <c r="J59" s="1">
        <f>J58/J57</f>
        <v>2.9918059541142057</v>
      </c>
      <c r="K59" s="1">
        <f>K58/K57</f>
        <v>1.716045779775176</v>
      </c>
      <c r="L59" s="1">
        <f>L58/L57</f>
        <v>1.3737315629100817</v>
      </c>
      <c r="M59" s="1">
        <f>M58/M57</f>
        <v>1.7462171769683035</v>
      </c>
      <c r="N59" s="1">
        <f>N58/N57</f>
        <v>1.9308569884337352</v>
      </c>
      <c r="O59" s="1">
        <f>AVERAGE(J59:N59)</f>
        <v>1.9517314924403002</v>
      </c>
      <c r="P59" s="1"/>
      <c r="Q59">
        <f>Q58/Q57</f>
        <v>1.733516359696087</v>
      </c>
      <c r="R59">
        <f>R58/R57</f>
        <v>1.4654609264871388</v>
      </c>
      <c r="S59">
        <f>S58/S57</f>
        <v>1.4666528033088908</v>
      </c>
      <c r="T59">
        <f>AVERAGE(Q59:S59)</f>
        <v>1.5552100298307057</v>
      </c>
      <c r="U59" s="1"/>
    </row>
    <row r="61" spans="1:21" x14ac:dyDescent="0.25">
      <c r="A61" s="1" t="s">
        <v>9</v>
      </c>
      <c r="C61" s="1">
        <v>1</v>
      </c>
      <c r="D61" s="1">
        <v>2</v>
      </c>
      <c r="E61" s="1">
        <v>3</v>
      </c>
      <c r="F61" s="1">
        <v>4</v>
      </c>
      <c r="G61" s="1">
        <v>5</v>
      </c>
      <c r="J61" s="1">
        <v>1</v>
      </c>
      <c r="K61" s="1">
        <v>2</v>
      </c>
      <c r="L61" s="1">
        <v>3</v>
      </c>
      <c r="Q61">
        <v>1</v>
      </c>
      <c r="R61">
        <v>2</v>
      </c>
      <c r="S61">
        <v>3</v>
      </c>
    </row>
    <row r="62" spans="1:21" x14ac:dyDescent="0.25">
      <c r="B62" s="1" t="s">
        <v>6</v>
      </c>
      <c r="C62" s="1">
        <v>13525.084000000001</v>
      </c>
      <c r="D62" s="1">
        <v>12343.175999999999</v>
      </c>
      <c r="E62" s="1">
        <v>13523.928</v>
      </c>
      <c r="F62" s="1">
        <v>14034.195</v>
      </c>
      <c r="G62" s="1">
        <v>14216.623</v>
      </c>
      <c r="H62" s="1"/>
      <c r="I62" s="1"/>
      <c r="J62" s="1">
        <v>16015.755999999999</v>
      </c>
      <c r="K62" s="1">
        <v>15743.540999999999</v>
      </c>
      <c r="L62" s="1">
        <v>12617.233</v>
      </c>
      <c r="M62" s="1"/>
      <c r="N62" s="1"/>
      <c r="O62" s="1"/>
      <c r="P62" s="1"/>
      <c r="Q62" s="1">
        <v>15914.156000000001</v>
      </c>
      <c r="R62" s="1">
        <v>17497.739000000001</v>
      </c>
      <c r="S62" s="1">
        <v>12469.89</v>
      </c>
      <c r="T62" s="1"/>
      <c r="U62" s="1"/>
    </row>
    <row r="63" spans="1:21" x14ac:dyDescent="0.25">
      <c r="A63" s="1"/>
      <c r="B63" s="1" t="s">
        <v>27</v>
      </c>
      <c r="C63" s="1">
        <v>22540.13</v>
      </c>
      <c r="D63" s="1">
        <v>19994.463</v>
      </c>
      <c r="E63" s="1">
        <v>17118.064999999999</v>
      </c>
      <c r="F63" s="1">
        <v>21033.332999999999</v>
      </c>
      <c r="G63" s="1">
        <v>24245.32</v>
      </c>
      <c r="H63" s="1" t="s">
        <v>21</v>
      </c>
      <c r="I63" s="1"/>
      <c r="J63" s="1">
        <v>24175.544000000002</v>
      </c>
      <c r="K63" s="1">
        <v>29782.073</v>
      </c>
      <c r="L63" s="1">
        <v>24296.395</v>
      </c>
      <c r="M63" s="1" t="s">
        <v>21</v>
      </c>
      <c r="N63" s="1"/>
      <c r="O63" s="1"/>
      <c r="P63" s="1"/>
      <c r="Q63" s="1">
        <v>24387.133000000002</v>
      </c>
      <c r="R63" s="1">
        <v>31864.861000000001</v>
      </c>
      <c r="S63" s="1">
        <v>32938.78</v>
      </c>
      <c r="T63" s="1" t="s">
        <v>21</v>
      </c>
      <c r="U63" s="1"/>
    </row>
    <row r="64" spans="1:21" x14ac:dyDescent="0.25">
      <c r="A64" s="1"/>
      <c r="B64" s="1" t="s">
        <v>28</v>
      </c>
      <c r="C64" s="1">
        <f>C63/C62</f>
        <v>1.6665426994760255</v>
      </c>
      <c r="D64" s="1">
        <f>D63/D62</f>
        <v>1.6198799239352983</v>
      </c>
      <c r="E64" s="1">
        <f>E63/E62</f>
        <v>1.2657613231895348</v>
      </c>
      <c r="F64" s="1">
        <f>F63/F62</f>
        <v>1.4987203042283508</v>
      </c>
      <c r="G64" s="1">
        <f>G63/G62</f>
        <v>1.7054204785482461</v>
      </c>
      <c r="H64" s="1">
        <f>AVERAGE(C64:G64)</f>
        <v>1.551264945875491</v>
      </c>
      <c r="I64" s="1"/>
      <c r="J64" s="1">
        <f>J63/J62</f>
        <v>1.5094850346121658</v>
      </c>
      <c r="K64" s="1">
        <f>K63/K62</f>
        <v>1.8917010474327218</v>
      </c>
      <c r="L64" s="1">
        <f>L63/L62</f>
        <v>1.9256516068142675</v>
      </c>
      <c r="M64" s="1">
        <f>AVERAGE(J64:L64)</f>
        <v>1.7756125629530517</v>
      </c>
      <c r="N64" s="1"/>
      <c r="O64" s="1"/>
      <c r="P64" s="1"/>
      <c r="Q64" s="1">
        <f>Q63/Q62</f>
        <v>1.5324176161148604</v>
      </c>
      <c r="R64" s="1">
        <f>R63/R62</f>
        <v>1.8210844841153475</v>
      </c>
      <c r="S64" s="1">
        <f>S63/S62</f>
        <v>2.6414651612804927</v>
      </c>
      <c r="T64" s="1">
        <f>AVERAGE(Q64:S64)</f>
        <v>1.9983224205035668</v>
      </c>
      <c r="U64" s="1"/>
    </row>
    <row r="65" spans="1:21" x14ac:dyDescent="0.25">
      <c r="A65" s="1"/>
      <c r="B65" s="1"/>
      <c r="C65" s="4"/>
      <c r="D65" s="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x14ac:dyDescent="0.25">
      <c r="A66" s="1" t="s">
        <v>10</v>
      </c>
      <c r="C66" s="1">
        <v>1</v>
      </c>
      <c r="D66" s="1">
        <v>2</v>
      </c>
      <c r="E66" s="1">
        <v>3</v>
      </c>
      <c r="F66" s="1">
        <v>4</v>
      </c>
      <c r="J66" s="1">
        <v>1</v>
      </c>
      <c r="K66" s="1">
        <v>2</v>
      </c>
      <c r="L66" s="1">
        <v>3</v>
      </c>
      <c r="Q66" s="1">
        <v>1</v>
      </c>
      <c r="R66" s="1">
        <v>2</v>
      </c>
      <c r="S66" s="1">
        <v>3</v>
      </c>
    </row>
    <row r="67" spans="1:21" x14ac:dyDescent="0.25">
      <c r="B67" s="1" t="s">
        <v>6</v>
      </c>
      <c r="C67" s="1">
        <v>20113.923999999999</v>
      </c>
      <c r="D67" s="1">
        <v>10922.486999999999</v>
      </c>
      <c r="E67" s="1">
        <v>20699.845000000001</v>
      </c>
      <c r="F67" s="1">
        <v>10600.186</v>
      </c>
      <c r="G67" s="1"/>
      <c r="H67" s="1"/>
      <c r="I67" s="1"/>
      <c r="J67" s="1">
        <v>5998.6170000000002</v>
      </c>
      <c r="K67" s="1">
        <v>7008.52</v>
      </c>
      <c r="L67" s="1">
        <v>4039.4380000000001</v>
      </c>
      <c r="M67" s="1"/>
      <c r="N67" s="1"/>
      <c r="O67" s="1"/>
      <c r="P67" s="1"/>
      <c r="Q67" s="1">
        <v>11412.981</v>
      </c>
      <c r="R67" s="1">
        <v>10562.028</v>
      </c>
      <c r="S67" s="1">
        <v>15533.503000000001</v>
      </c>
      <c r="T67" s="1"/>
      <c r="U67" s="1"/>
    </row>
    <row r="68" spans="1:21" x14ac:dyDescent="0.25">
      <c r="A68" s="1"/>
      <c r="B68" s="1" t="s">
        <v>27</v>
      </c>
      <c r="C68" s="1">
        <v>29882.755000000001</v>
      </c>
      <c r="D68" s="1">
        <v>17544.053</v>
      </c>
      <c r="E68" s="1">
        <v>29999.019</v>
      </c>
      <c r="F68" s="1">
        <v>19990.026000000002</v>
      </c>
      <c r="G68" s="1" t="s">
        <v>21</v>
      </c>
      <c r="H68" s="1"/>
      <c r="I68" s="1"/>
      <c r="J68" s="1">
        <v>8896.65</v>
      </c>
      <c r="K68" s="1">
        <v>12824.953</v>
      </c>
      <c r="L68" s="1">
        <v>7796.576</v>
      </c>
      <c r="M68" s="1" t="s">
        <v>21</v>
      </c>
      <c r="N68" s="1"/>
      <c r="O68" s="1"/>
      <c r="P68" s="1"/>
      <c r="Q68" s="1">
        <v>16998.983</v>
      </c>
      <c r="R68" s="1">
        <v>13992.964</v>
      </c>
      <c r="S68" s="1">
        <v>24998.98</v>
      </c>
      <c r="T68" s="1" t="s">
        <v>21</v>
      </c>
      <c r="U68" s="1"/>
    </row>
    <row r="69" spans="1:21" x14ac:dyDescent="0.25">
      <c r="A69" s="1"/>
      <c r="B69" s="1" t="s">
        <v>28</v>
      </c>
      <c r="C69" s="1">
        <f>C68/C67</f>
        <v>1.4856750477927629</v>
      </c>
      <c r="D69" s="1">
        <f>D68/D67</f>
        <v>1.6062324450466272</v>
      </c>
      <c r="E69" s="1">
        <f>E68/E67</f>
        <v>1.4492388228027793</v>
      </c>
      <c r="F69" s="1">
        <f>F68/F67</f>
        <v>1.885818418657937</v>
      </c>
      <c r="G69" s="1">
        <f>AVERAGE(F69,D69,E69,C69)</f>
        <v>1.6067411835750267</v>
      </c>
      <c r="H69" s="1"/>
      <c r="I69" s="1"/>
      <c r="J69" s="1">
        <f>J68/J67</f>
        <v>1.4831168584358694</v>
      </c>
      <c r="K69" s="1">
        <f>K68/K67</f>
        <v>1.8299088823317902</v>
      </c>
      <c r="L69" s="1">
        <f>L68/L67</f>
        <v>1.9301140406165411</v>
      </c>
      <c r="M69">
        <f>AVERAGE(J69:L69)</f>
        <v>1.7477132604614001</v>
      </c>
      <c r="N69" s="1"/>
      <c r="O69" s="1"/>
      <c r="P69" s="1"/>
      <c r="Q69" s="1">
        <f>Q68/Q67</f>
        <v>1.4894428545881222</v>
      </c>
      <c r="R69" s="1">
        <f>R68/R67</f>
        <v>1.3248368589820061</v>
      </c>
      <c r="S69" s="1">
        <f>S68/S67</f>
        <v>1.6093588162309558</v>
      </c>
      <c r="T69" s="1">
        <f>AVERAGE(Q69:S69)</f>
        <v>1.4745461766003614</v>
      </c>
      <c r="U69" s="1"/>
    </row>
    <row r="70" spans="1:2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x14ac:dyDescent="0.25">
      <c r="C71">
        <v>1</v>
      </c>
      <c r="D71">
        <v>2</v>
      </c>
      <c r="E71">
        <v>3</v>
      </c>
      <c r="J71">
        <v>1</v>
      </c>
      <c r="K71">
        <v>2</v>
      </c>
      <c r="L71">
        <v>3</v>
      </c>
      <c r="Q71">
        <v>1</v>
      </c>
      <c r="R71">
        <v>2</v>
      </c>
      <c r="S71">
        <v>3</v>
      </c>
    </row>
    <row r="72" spans="1:21" x14ac:dyDescent="0.25">
      <c r="A72" s="1" t="s">
        <v>11</v>
      </c>
      <c r="B72" s="1" t="s">
        <v>6</v>
      </c>
      <c r="C72" s="1">
        <v>10810.582</v>
      </c>
      <c r="D72" s="1">
        <v>15062.941999999999</v>
      </c>
      <c r="E72" s="1">
        <v>7707.7389999999996</v>
      </c>
      <c r="F72" s="1"/>
      <c r="G72" s="1"/>
      <c r="H72" s="1"/>
      <c r="I72" s="1"/>
      <c r="J72" s="1">
        <v>11199.441999999999</v>
      </c>
      <c r="K72" s="1">
        <v>11113.549000000001</v>
      </c>
      <c r="L72" s="1">
        <v>13289.27</v>
      </c>
      <c r="M72" s="1"/>
      <c r="N72" s="1"/>
      <c r="O72" s="1"/>
      <c r="P72" s="1"/>
      <c r="Q72" s="1">
        <v>9836.2360000000008</v>
      </c>
      <c r="R72" s="1">
        <v>10769.48</v>
      </c>
      <c r="S72" s="1">
        <v>13832.748</v>
      </c>
      <c r="T72" s="1"/>
      <c r="U72" s="1"/>
    </row>
    <row r="73" spans="1:21" x14ac:dyDescent="0.25">
      <c r="A73" s="1"/>
      <c r="B73" s="1" t="s">
        <v>27</v>
      </c>
      <c r="C73" s="1">
        <v>12225.33</v>
      </c>
      <c r="D73" s="1">
        <v>20101.174999999999</v>
      </c>
      <c r="E73" s="1">
        <v>12225.328</v>
      </c>
      <c r="F73" s="1" t="s">
        <v>21</v>
      </c>
      <c r="G73" s="1"/>
      <c r="H73" s="1"/>
      <c r="I73" s="1"/>
      <c r="J73" s="1">
        <v>13294.406000000001</v>
      </c>
      <c r="K73" s="1">
        <v>19895.896000000001</v>
      </c>
      <c r="L73" s="1">
        <v>14972.957</v>
      </c>
      <c r="M73" s="1" t="s">
        <v>21</v>
      </c>
      <c r="N73" s="1"/>
      <c r="O73" s="1"/>
      <c r="P73" s="1"/>
      <c r="Q73" s="1">
        <v>13453.933999999999</v>
      </c>
      <c r="R73" s="1">
        <v>15361.796</v>
      </c>
      <c r="S73" s="1">
        <v>23426.881000000001</v>
      </c>
      <c r="T73" s="1" t="s">
        <v>21</v>
      </c>
      <c r="U73" s="1"/>
    </row>
    <row r="74" spans="1:21" x14ac:dyDescent="0.25">
      <c r="A74" s="1"/>
      <c r="B74" s="1" t="s">
        <v>28</v>
      </c>
      <c r="C74" s="1">
        <f>C73/C72</f>
        <v>1.130866959799204</v>
      </c>
      <c r="D74" s="1">
        <f>D73/D72</f>
        <v>1.3344786828496054</v>
      </c>
      <c r="E74" s="1">
        <f>E73/E72</f>
        <v>1.5861107907260483</v>
      </c>
      <c r="F74" s="1">
        <f>AVERAGE(C74:E74)</f>
        <v>1.3504854777916193</v>
      </c>
      <c r="G74" s="1"/>
      <c r="H74" s="1"/>
      <c r="I74" s="1"/>
      <c r="J74" s="1">
        <f>J73/J72</f>
        <v>1.1870596767231798</v>
      </c>
      <c r="K74" s="1">
        <f>K73/K72</f>
        <v>1.7902378439146667</v>
      </c>
      <c r="L74" s="1">
        <f>L73/L72</f>
        <v>1.1266952210317045</v>
      </c>
      <c r="M74" s="1">
        <f>AVERAGE(J74:L74)</f>
        <v>1.3679975805565172</v>
      </c>
      <c r="N74" s="1"/>
      <c r="O74" s="1"/>
      <c r="P74" s="1"/>
      <c r="Q74" s="1">
        <f>Q73/Q72</f>
        <v>1.3677929240412692</v>
      </c>
      <c r="R74" s="1">
        <f>R73/R72</f>
        <v>1.4264194742921665</v>
      </c>
      <c r="S74" s="1">
        <f>S73/S72</f>
        <v>1.6935811308064024</v>
      </c>
      <c r="T74" s="1">
        <f>AVERAGE(Q74:S74)</f>
        <v>1.4959311763799459</v>
      </c>
      <c r="U74" s="1"/>
    </row>
    <row r="77" spans="1:21" ht="18.75" x14ac:dyDescent="0.3">
      <c r="A77" s="2"/>
      <c r="B77" s="2"/>
      <c r="C77" s="2"/>
      <c r="D77" s="2"/>
    </row>
    <row r="78" spans="1:21" ht="18.75" x14ac:dyDescent="0.3">
      <c r="A78" s="2" t="s">
        <v>24</v>
      </c>
      <c r="B78" s="2" t="s">
        <v>22</v>
      </c>
      <c r="C78" s="2" t="s">
        <v>14</v>
      </c>
      <c r="D78" s="2"/>
    </row>
    <row r="81" spans="1:21" x14ac:dyDescent="0.25">
      <c r="A81" s="1"/>
      <c r="B81" s="1"/>
      <c r="C81" s="1"/>
      <c r="D81" s="1" t="s">
        <v>3</v>
      </c>
      <c r="E81" s="1"/>
      <c r="F81" s="1"/>
      <c r="G81" s="1"/>
      <c r="H81" s="1"/>
      <c r="I81" s="1"/>
      <c r="J81" s="1"/>
      <c r="K81" s="1" t="s">
        <v>4</v>
      </c>
      <c r="L81" s="1"/>
      <c r="M81" s="1"/>
      <c r="N81" s="1"/>
      <c r="O81" s="1"/>
      <c r="P81" s="1"/>
      <c r="Q81" s="1"/>
      <c r="R81" s="1" t="s">
        <v>5</v>
      </c>
      <c r="S81" s="1"/>
      <c r="T81" s="1"/>
      <c r="U81" s="1"/>
    </row>
    <row r="82" spans="1:21" x14ac:dyDescent="0.25">
      <c r="A82" s="1"/>
      <c r="B82" s="1"/>
      <c r="C82" s="1">
        <v>1</v>
      </c>
      <c r="D82" s="1">
        <v>2</v>
      </c>
      <c r="E82" s="1">
        <v>3</v>
      </c>
      <c r="F82" s="1"/>
      <c r="G82" s="1"/>
      <c r="H82" s="1"/>
      <c r="I82" s="1"/>
      <c r="J82" s="1">
        <v>1</v>
      </c>
      <c r="K82" s="1">
        <v>2</v>
      </c>
      <c r="L82" s="1">
        <v>3</v>
      </c>
      <c r="M82" s="1"/>
      <c r="N82" s="1"/>
      <c r="O82" s="1"/>
      <c r="P82" s="1"/>
      <c r="Q82" s="1">
        <v>1</v>
      </c>
      <c r="R82" s="1">
        <v>2</v>
      </c>
      <c r="S82" s="1">
        <v>3</v>
      </c>
      <c r="T82" s="1"/>
      <c r="U82" s="1"/>
    </row>
    <row r="83" spans="1:21" x14ac:dyDescent="0.25">
      <c r="A83" s="1" t="s">
        <v>8</v>
      </c>
      <c r="B83" s="1" t="s">
        <v>6</v>
      </c>
      <c r="C83" s="1">
        <v>9771.07</v>
      </c>
      <c r="D83" s="1">
        <v>8172.3739999999998</v>
      </c>
      <c r="E83" s="1">
        <v>12364.843000000001</v>
      </c>
      <c r="F83" s="1"/>
      <c r="G83" s="1"/>
      <c r="H83" s="1"/>
      <c r="I83" s="1"/>
      <c r="J83" s="1">
        <v>8522.34</v>
      </c>
      <c r="K83" s="1">
        <v>6998.6360000000004</v>
      </c>
      <c r="L83" s="1">
        <v>14355.341</v>
      </c>
      <c r="M83" s="1"/>
      <c r="N83" s="1"/>
      <c r="O83" s="1"/>
      <c r="P83" s="1"/>
      <c r="Q83" s="1">
        <v>13137.871999999999</v>
      </c>
      <c r="R83" s="1">
        <v>11143.179</v>
      </c>
      <c r="S83" s="1">
        <v>12932.316999999999</v>
      </c>
      <c r="T83" s="1"/>
      <c r="U83" s="1"/>
    </row>
    <row r="84" spans="1:21" x14ac:dyDescent="0.25">
      <c r="A84" s="1"/>
      <c r="B84" s="1" t="s">
        <v>27</v>
      </c>
      <c r="C84" s="1">
        <v>19608.055</v>
      </c>
      <c r="D84" s="1">
        <v>16396.696</v>
      </c>
      <c r="E84" s="1">
        <v>29439.602999999999</v>
      </c>
      <c r="F84" s="1" t="s">
        <v>21</v>
      </c>
      <c r="G84" s="1"/>
      <c r="H84" s="1"/>
      <c r="I84" s="1"/>
      <c r="J84" s="1">
        <v>15664.566000000001</v>
      </c>
      <c r="K84" s="1">
        <v>17746.972000000002</v>
      </c>
      <c r="L84" s="1">
        <v>16107.108</v>
      </c>
      <c r="M84" s="1" t="s">
        <v>21</v>
      </c>
      <c r="N84" s="1"/>
      <c r="O84" s="1"/>
      <c r="P84" s="1"/>
      <c r="Q84" s="1">
        <v>19882.327000000001</v>
      </c>
      <c r="R84" s="1">
        <v>15238.133</v>
      </c>
      <c r="S84" s="1">
        <v>16883.832999999999</v>
      </c>
      <c r="T84" s="1" t="s">
        <v>21</v>
      </c>
      <c r="U84" s="1"/>
    </row>
    <row r="85" spans="1:21" x14ac:dyDescent="0.25">
      <c r="A85" s="1"/>
      <c r="B85" s="1" t="s">
        <v>28</v>
      </c>
      <c r="C85" s="1">
        <f>C84/C83</f>
        <v>2.0067459346826908</v>
      </c>
      <c r="D85" s="1">
        <f>D84/D83</f>
        <v>2.0063565372803547</v>
      </c>
      <c r="E85" s="1">
        <f>E84/E83</f>
        <v>2.3809119937875471</v>
      </c>
      <c r="F85" s="1">
        <f>AVERAGE(C85:E85)</f>
        <v>2.1313381552501975</v>
      </c>
      <c r="G85" s="1"/>
      <c r="H85" s="1"/>
      <c r="I85" s="1"/>
      <c r="J85" s="1">
        <f>J84/J83</f>
        <v>1.8380592654130203</v>
      </c>
      <c r="K85" s="1">
        <f>K84/K83</f>
        <v>2.5357758283185468</v>
      </c>
      <c r="L85" s="1">
        <f>L84/L83</f>
        <v>1.1220289368256735</v>
      </c>
      <c r="M85" s="1">
        <f>AVERAGE(J85:L85)</f>
        <v>1.8319546768524135</v>
      </c>
      <c r="N85" s="1"/>
      <c r="O85" s="1"/>
      <c r="P85" s="1"/>
      <c r="Q85" s="1">
        <f>Q84/Q83</f>
        <v>1.5133597739420814</v>
      </c>
      <c r="R85" s="1">
        <f>R84/R83</f>
        <v>1.3674852571245601</v>
      </c>
      <c r="S85" s="1">
        <f>S84/S83</f>
        <v>1.3055535987866675</v>
      </c>
      <c r="T85" s="1">
        <f>AVERAGE(Q85:S85)</f>
        <v>1.3954662099511033</v>
      </c>
      <c r="U85" s="1"/>
    </row>
    <row r="87" spans="1:21" x14ac:dyDescent="0.25">
      <c r="A87" s="1" t="s">
        <v>9</v>
      </c>
      <c r="C87" s="1">
        <v>1</v>
      </c>
      <c r="D87" s="1">
        <v>2</v>
      </c>
      <c r="E87" s="1">
        <v>3</v>
      </c>
      <c r="F87" s="1"/>
      <c r="J87" s="1">
        <v>1</v>
      </c>
      <c r="K87" s="1">
        <v>2</v>
      </c>
      <c r="L87" s="1">
        <v>3</v>
      </c>
      <c r="M87" s="1"/>
      <c r="N87" s="1"/>
      <c r="Q87" s="1">
        <v>1</v>
      </c>
      <c r="R87" s="1">
        <v>2</v>
      </c>
      <c r="S87" s="1">
        <v>3</v>
      </c>
    </row>
    <row r="88" spans="1:21" x14ac:dyDescent="0.25">
      <c r="B88" s="1" t="s">
        <v>6</v>
      </c>
      <c r="C88" s="1">
        <v>8361.2189999999991</v>
      </c>
      <c r="D88" s="1">
        <v>8173.759</v>
      </c>
      <c r="E88" s="1">
        <v>11034.424000000001</v>
      </c>
      <c r="F88" s="1"/>
      <c r="G88" s="1"/>
      <c r="H88" s="1"/>
      <c r="I88" s="1"/>
      <c r="J88" s="1">
        <v>15918.689</v>
      </c>
      <c r="K88" s="1">
        <v>14879.126</v>
      </c>
      <c r="L88" s="1">
        <v>17490.73</v>
      </c>
      <c r="M88" s="1"/>
      <c r="N88" s="1"/>
      <c r="O88" s="1"/>
      <c r="P88" s="1"/>
      <c r="Q88" s="1">
        <v>7836.6589999999997</v>
      </c>
      <c r="R88" s="1">
        <v>10753.619000000001</v>
      </c>
      <c r="S88" s="1">
        <v>14754.727999999999</v>
      </c>
      <c r="T88" s="1"/>
      <c r="U88" s="1"/>
    </row>
    <row r="89" spans="1:21" x14ac:dyDescent="0.25">
      <c r="A89" s="1"/>
      <c r="B89" s="1" t="s">
        <v>27</v>
      </c>
      <c r="C89" s="1">
        <v>22269.9</v>
      </c>
      <c r="D89" s="1">
        <v>28995.164000000001</v>
      </c>
      <c r="E89" s="1">
        <v>19998.338</v>
      </c>
      <c r="F89" s="1" t="s">
        <v>21</v>
      </c>
      <c r="G89" s="1"/>
      <c r="H89" s="1"/>
      <c r="I89" s="1"/>
      <c r="J89" s="1">
        <v>16497.496999999999</v>
      </c>
      <c r="K89" s="1">
        <v>19964.502</v>
      </c>
      <c r="L89" s="1">
        <v>17190.019</v>
      </c>
      <c r="M89" s="1" t="s">
        <v>21</v>
      </c>
      <c r="N89" s="1"/>
      <c r="O89" s="1"/>
      <c r="P89" s="1"/>
      <c r="Q89" s="1">
        <v>18568.096000000001</v>
      </c>
      <c r="R89" s="1">
        <v>14000.892</v>
      </c>
      <c r="S89" s="1">
        <v>17111.11</v>
      </c>
      <c r="T89" s="1" t="s">
        <v>21</v>
      </c>
      <c r="U89" s="1"/>
    </row>
    <row r="90" spans="1:21" x14ac:dyDescent="0.25">
      <c r="A90" s="1"/>
      <c r="B90" s="1" t="s">
        <v>28</v>
      </c>
      <c r="C90" s="1">
        <f>C89/C88</f>
        <v>2.6634752659869338</v>
      </c>
      <c r="D90" s="1">
        <f>D89/D88</f>
        <v>3.5473475545339666</v>
      </c>
      <c r="E90" s="1">
        <f>E89/E88</f>
        <v>1.8123590320618455</v>
      </c>
      <c r="F90" s="1">
        <f>AVERAGE(C90:E90)</f>
        <v>2.6743939508609151</v>
      </c>
      <c r="G90" s="1"/>
      <c r="H90" s="1"/>
      <c r="I90" s="1"/>
      <c r="J90" s="1">
        <f>J89/J88</f>
        <v>1.036360280673867</v>
      </c>
      <c r="K90" s="1">
        <f>K89/K88</f>
        <v>1.3417792147200045</v>
      </c>
      <c r="L90" s="1">
        <f>L89/L88</f>
        <v>0.98280740712365922</v>
      </c>
      <c r="M90" s="1">
        <f>AVERAGE(J90,K90,L90)</f>
        <v>1.1203156341725105</v>
      </c>
      <c r="N90" s="1"/>
      <c r="O90" s="1"/>
      <c r="P90" s="1"/>
      <c r="Q90" s="1">
        <f>Q89/Q88</f>
        <v>2.3693893022524013</v>
      </c>
      <c r="R90" s="1">
        <f>R89/R88</f>
        <v>1.3019702483415116</v>
      </c>
      <c r="S90" s="1">
        <f>S89/S88</f>
        <v>1.1597035201191104</v>
      </c>
      <c r="T90" s="1">
        <f>AVERAGE(Q90:S90)</f>
        <v>1.610354356904341</v>
      </c>
      <c r="U90" s="1"/>
    </row>
    <row r="92" spans="1:21" x14ac:dyDescent="0.25">
      <c r="A92" s="1" t="s">
        <v>10</v>
      </c>
      <c r="C92" s="1">
        <v>1</v>
      </c>
      <c r="D92" s="1">
        <v>2</v>
      </c>
      <c r="E92" s="1">
        <v>3</v>
      </c>
      <c r="J92" s="1">
        <v>1</v>
      </c>
      <c r="K92" s="1">
        <v>2</v>
      </c>
      <c r="L92" s="1">
        <v>3</v>
      </c>
      <c r="M92" s="1">
        <v>4</v>
      </c>
      <c r="N92" s="1">
        <v>5</v>
      </c>
      <c r="Q92" s="1">
        <v>1</v>
      </c>
      <c r="R92" s="1">
        <v>2</v>
      </c>
      <c r="S92" s="1">
        <v>3</v>
      </c>
    </row>
    <row r="93" spans="1:21" x14ac:dyDescent="0.25">
      <c r="B93" s="1" t="s">
        <v>6</v>
      </c>
      <c r="C93" s="1">
        <v>21348.042000000001</v>
      </c>
      <c r="D93" s="1">
        <v>23252.26</v>
      </c>
      <c r="E93" s="1">
        <v>22085.91</v>
      </c>
      <c r="F93" s="1"/>
      <c r="G93" s="1"/>
      <c r="H93" s="1"/>
      <c r="I93" s="1"/>
      <c r="J93" s="1">
        <v>15465.396000000001</v>
      </c>
      <c r="K93" s="1">
        <v>14285.626</v>
      </c>
      <c r="L93" s="1">
        <v>12767.218000000001</v>
      </c>
      <c r="M93" s="1">
        <v>9535.0010000000002</v>
      </c>
      <c r="N93" s="1">
        <v>14972.972</v>
      </c>
      <c r="O93" s="1"/>
      <c r="P93" s="1"/>
      <c r="Q93" s="1">
        <v>13725.558999999999</v>
      </c>
      <c r="R93" s="1">
        <v>12609.241</v>
      </c>
      <c r="S93" s="1">
        <v>11133.793</v>
      </c>
      <c r="T93" s="1"/>
      <c r="U93" s="1"/>
    </row>
    <row r="94" spans="1:21" x14ac:dyDescent="0.25">
      <c r="A94" s="1"/>
      <c r="B94" s="1" t="s">
        <v>27</v>
      </c>
      <c r="C94" s="1">
        <v>29003.667000000001</v>
      </c>
      <c r="D94" s="1">
        <v>32538.228999999999</v>
      </c>
      <c r="E94" s="1">
        <v>26333.758999999998</v>
      </c>
      <c r="F94" s="1" t="s">
        <v>21</v>
      </c>
      <c r="G94" s="1"/>
      <c r="H94" s="1"/>
      <c r="I94" s="1"/>
      <c r="J94" s="1">
        <v>27086.807000000001</v>
      </c>
      <c r="K94" s="1">
        <v>28145.806</v>
      </c>
      <c r="L94" s="1">
        <v>24304.880000000001</v>
      </c>
      <c r="M94" s="1">
        <v>18492.057000000001</v>
      </c>
      <c r="N94" s="1">
        <v>22064.032999999999</v>
      </c>
      <c r="O94" s="1" t="s">
        <v>21</v>
      </c>
      <c r="P94" s="1"/>
      <c r="Q94" s="1">
        <v>26494.728999999999</v>
      </c>
      <c r="R94" s="1">
        <v>20671.079000000002</v>
      </c>
      <c r="S94" s="1">
        <v>18235.192999999999</v>
      </c>
      <c r="T94" s="1" t="s">
        <v>21</v>
      </c>
      <c r="U94" s="1"/>
    </row>
    <row r="95" spans="1:21" x14ac:dyDescent="0.25">
      <c r="A95" s="1"/>
      <c r="B95" s="1" t="s">
        <v>28</v>
      </c>
      <c r="C95" s="1">
        <f>C94/C93</f>
        <v>1.3586101713684093</v>
      </c>
      <c r="D95" s="1">
        <f>D94/D93</f>
        <v>1.3993576968432317</v>
      </c>
      <c r="E95" s="1">
        <f>E94/E93</f>
        <v>1.1923329851475442</v>
      </c>
      <c r="F95" s="1">
        <f>AVERAGE(C95,D95,E95)</f>
        <v>1.3167669511197284</v>
      </c>
      <c r="G95" s="1"/>
      <c r="H95" s="1"/>
      <c r="I95" s="1"/>
      <c r="J95" s="1">
        <f>J94/J93</f>
        <v>1.7514460670777521</v>
      </c>
      <c r="K95" s="1">
        <f>K94/K93</f>
        <v>1.9702185959509231</v>
      </c>
      <c r="L95" s="1">
        <f>L94/L93</f>
        <v>1.9036942895468691</v>
      </c>
      <c r="M95" s="1">
        <f>M94/M93</f>
        <v>1.9393870016374408</v>
      </c>
      <c r="N95" s="1">
        <f>N94/N93</f>
        <v>1.4735907473813481</v>
      </c>
      <c r="O95" s="1">
        <f>AVERAGE(J95:N95)</f>
        <v>1.8076673403188663</v>
      </c>
      <c r="P95" s="1"/>
      <c r="Q95" s="1">
        <f>Q94/Q93</f>
        <v>1.9303205792929818</v>
      </c>
      <c r="R95" s="1">
        <f>R94/R93</f>
        <v>1.6393594983234916</v>
      </c>
      <c r="S95" s="1">
        <f>S94/S93</f>
        <v>1.6378239652919719</v>
      </c>
      <c r="T95" s="1">
        <f>AVERAGE(Q95,R95,S95)</f>
        <v>1.7358346809694816</v>
      </c>
      <c r="U9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B60C1-8A67-46F7-B2BB-7DC6AD745BF3}">
  <dimension ref="A1:V97"/>
  <sheetViews>
    <sheetView tabSelected="1" topLeftCell="A55" workbookViewId="0">
      <selection activeCell="M107" sqref="M107"/>
    </sheetView>
  </sheetViews>
  <sheetFormatPr defaultRowHeight="15" x14ac:dyDescent="0.25"/>
  <sheetData>
    <row r="1" spans="1:20" ht="18.75" x14ac:dyDescent="0.3">
      <c r="A1" s="2" t="s">
        <v>29</v>
      </c>
      <c r="B1" s="2" t="s">
        <v>15</v>
      </c>
      <c r="C1" s="2" t="s">
        <v>1</v>
      </c>
      <c r="D1" s="2"/>
    </row>
    <row r="3" spans="1:20" x14ac:dyDescent="0.25">
      <c r="D3" s="1" t="s">
        <v>3</v>
      </c>
      <c r="E3" s="1"/>
      <c r="F3" s="1"/>
      <c r="G3" s="1"/>
      <c r="H3" s="1"/>
      <c r="I3" s="1"/>
      <c r="K3" s="1" t="s">
        <v>4</v>
      </c>
      <c r="L3" s="1"/>
      <c r="M3" s="1"/>
      <c r="N3" s="1"/>
      <c r="O3" s="1"/>
      <c r="R3" s="1" t="s">
        <v>5</v>
      </c>
    </row>
    <row r="4" spans="1:20" x14ac:dyDescent="0.25">
      <c r="A4" t="s">
        <v>2</v>
      </c>
      <c r="C4">
        <v>1</v>
      </c>
      <c r="D4" s="1">
        <v>2</v>
      </c>
      <c r="E4" s="1">
        <v>3</v>
      </c>
      <c r="F4" s="1"/>
      <c r="G4" s="1"/>
      <c r="H4" s="1"/>
      <c r="I4" s="1"/>
      <c r="J4">
        <v>1</v>
      </c>
      <c r="K4" s="1">
        <v>2</v>
      </c>
      <c r="L4" s="1">
        <v>3</v>
      </c>
      <c r="M4" s="1"/>
      <c r="N4" s="1"/>
      <c r="O4" s="1"/>
      <c r="Q4">
        <v>1</v>
      </c>
      <c r="R4" s="1">
        <v>2</v>
      </c>
      <c r="S4">
        <v>3</v>
      </c>
    </row>
    <row r="5" spans="1:20" x14ac:dyDescent="0.25">
      <c r="B5" t="s">
        <v>6</v>
      </c>
      <c r="C5">
        <v>7345.8329999999996</v>
      </c>
      <c r="D5">
        <v>8195.5640000000003</v>
      </c>
      <c r="E5">
        <v>11151.377</v>
      </c>
      <c r="J5">
        <v>7704.3850000000002</v>
      </c>
      <c r="K5">
        <v>14411.776</v>
      </c>
      <c r="L5">
        <v>8506.34</v>
      </c>
      <c r="Q5">
        <v>9167.86</v>
      </c>
      <c r="R5">
        <v>9790.0480000000007</v>
      </c>
      <c r="S5">
        <v>10075.084999999999</v>
      </c>
    </row>
    <row r="6" spans="1:20" x14ac:dyDescent="0.25">
      <c r="B6" t="s">
        <v>29</v>
      </c>
      <c r="C6">
        <v>8672.92</v>
      </c>
      <c r="D6">
        <v>14500.907999999999</v>
      </c>
      <c r="E6">
        <v>18164.280999999999</v>
      </c>
      <c r="J6">
        <v>4025.9160000000002</v>
      </c>
      <c r="K6">
        <v>12595.648999999999</v>
      </c>
      <c r="L6">
        <v>6380.42</v>
      </c>
      <c r="Q6">
        <v>9400.2620000000006</v>
      </c>
      <c r="R6">
        <v>20173.71</v>
      </c>
      <c r="S6">
        <v>13905.210999999999</v>
      </c>
    </row>
    <row r="7" spans="1:20" x14ac:dyDescent="0.25">
      <c r="B7" t="s">
        <v>30</v>
      </c>
      <c r="C7">
        <f>C6/C5</f>
        <v>1.1806584767173445</v>
      </c>
      <c r="D7">
        <f t="shared" ref="D7:E7" si="0">D6/D5</f>
        <v>1.7693605955612084</v>
      </c>
      <c r="E7">
        <f t="shared" si="0"/>
        <v>1.6288823344417465</v>
      </c>
      <c r="F7">
        <f>AVERAGE(C7:E7)</f>
        <v>1.5263004689067665</v>
      </c>
      <c r="J7">
        <f>J6/J5</f>
        <v>0.52254865248816096</v>
      </c>
      <c r="K7">
        <f t="shared" ref="K7:L7" si="1">K6/K5</f>
        <v>0.8739831232458789</v>
      </c>
      <c r="L7">
        <f t="shared" si="1"/>
        <v>0.75007817698328538</v>
      </c>
      <c r="M7">
        <f>AVERAGE(J7:L7)</f>
        <v>0.71553665090577512</v>
      </c>
      <c r="Q7">
        <f>Q6/Q5</f>
        <v>1.0253496453916182</v>
      </c>
      <c r="R7">
        <f t="shared" ref="R7:S7" si="2">R6/R5</f>
        <v>2.0606344320272991</v>
      </c>
      <c r="S7">
        <f t="shared" si="2"/>
        <v>1.3801581822882885</v>
      </c>
      <c r="T7">
        <f>AVERAGE(Q7:S7)</f>
        <v>1.4887140865690685</v>
      </c>
    </row>
    <row r="9" spans="1:20" x14ac:dyDescent="0.25">
      <c r="A9" t="s">
        <v>8</v>
      </c>
      <c r="C9">
        <v>1</v>
      </c>
      <c r="D9">
        <v>2</v>
      </c>
      <c r="E9">
        <v>3</v>
      </c>
      <c r="J9">
        <v>1</v>
      </c>
      <c r="K9">
        <v>2</v>
      </c>
      <c r="L9">
        <v>3</v>
      </c>
      <c r="Q9">
        <v>1</v>
      </c>
      <c r="R9">
        <v>2</v>
      </c>
      <c r="S9">
        <v>3</v>
      </c>
    </row>
    <row r="10" spans="1:20" x14ac:dyDescent="0.25">
      <c r="B10" t="s">
        <v>6</v>
      </c>
      <c r="C10">
        <v>12116.153</v>
      </c>
      <c r="D10">
        <v>15018.347</v>
      </c>
      <c r="E10">
        <v>15962.359</v>
      </c>
      <c r="J10">
        <v>15488.647000000001</v>
      </c>
      <c r="K10">
        <v>14823.483</v>
      </c>
      <c r="L10">
        <v>20859.523000000001</v>
      </c>
      <c r="Q10">
        <v>11570.314</v>
      </c>
      <c r="R10">
        <v>10838.287</v>
      </c>
      <c r="S10">
        <v>13184.636</v>
      </c>
    </row>
    <row r="11" spans="1:20" x14ac:dyDescent="0.25">
      <c r="B11" t="s">
        <v>29</v>
      </c>
      <c r="C11">
        <v>11434.620999999999</v>
      </c>
      <c r="D11">
        <v>9062.7060000000001</v>
      </c>
      <c r="E11">
        <v>7924.9870000000001</v>
      </c>
      <c r="J11">
        <v>10365.326999999999</v>
      </c>
      <c r="K11">
        <v>12236.056</v>
      </c>
      <c r="L11">
        <v>17808.736000000001</v>
      </c>
      <c r="Q11">
        <v>9013.31</v>
      </c>
      <c r="R11">
        <v>10254.91</v>
      </c>
      <c r="S11">
        <v>14360.009</v>
      </c>
    </row>
    <row r="12" spans="1:20" x14ac:dyDescent="0.25">
      <c r="B12" t="s">
        <v>30</v>
      </c>
      <c r="C12">
        <f>C11/C10</f>
        <v>0.94375013257095708</v>
      </c>
      <c r="D12">
        <f t="shared" ref="D12:E12" si="3">D11/D10</f>
        <v>0.603442309596389</v>
      </c>
      <c r="E12">
        <f t="shared" si="3"/>
        <v>0.49647968699363293</v>
      </c>
      <c r="F12">
        <f>AVERAGE(C12:E12)</f>
        <v>0.68122404305365969</v>
      </c>
      <c r="J12">
        <f>J11/J10</f>
        <v>0.66922094615494809</v>
      </c>
      <c r="K12">
        <f t="shared" ref="K12:L12" si="4">K11/K10</f>
        <v>0.82545080666939075</v>
      </c>
      <c r="L12">
        <f t="shared" si="4"/>
        <v>0.85374608038736077</v>
      </c>
      <c r="M12">
        <f>AVERAGE(J12:L12)</f>
        <v>0.78280594440389983</v>
      </c>
      <c r="Q12">
        <f>Q11/Q10</f>
        <v>0.77900305903539002</v>
      </c>
      <c r="R12">
        <f t="shared" ref="R12:S12" si="5">R11/R10</f>
        <v>0.94617442774859162</v>
      </c>
      <c r="S12">
        <f t="shared" si="5"/>
        <v>1.0891471709950884</v>
      </c>
      <c r="T12">
        <f>AVERAGE(Q12:S12)</f>
        <v>0.93810821925969001</v>
      </c>
    </row>
    <row r="14" spans="1:20" x14ac:dyDescent="0.25">
      <c r="A14" t="s">
        <v>9</v>
      </c>
      <c r="C14">
        <v>1</v>
      </c>
      <c r="D14">
        <v>2</v>
      </c>
      <c r="E14">
        <v>3</v>
      </c>
      <c r="J14">
        <v>1</v>
      </c>
      <c r="K14">
        <v>2</v>
      </c>
      <c r="L14">
        <v>3</v>
      </c>
      <c r="Q14">
        <v>1</v>
      </c>
      <c r="R14">
        <v>2</v>
      </c>
      <c r="S14">
        <v>3</v>
      </c>
      <c r="T14">
        <v>4</v>
      </c>
    </row>
    <row r="15" spans="1:20" x14ac:dyDescent="0.25">
      <c r="B15" t="s">
        <v>6</v>
      </c>
      <c r="C15">
        <v>3980.0169999999998</v>
      </c>
      <c r="D15">
        <v>2476.6060000000002</v>
      </c>
      <c r="E15">
        <v>4023.3130000000001</v>
      </c>
      <c r="J15">
        <v>2665.8009999999999</v>
      </c>
      <c r="K15">
        <v>4887.3310000000001</v>
      </c>
      <c r="L15">
        <v>2983.8649999999998</v>
      </c>
      <c r="Q15">
        <v>6019.7280000000001</v>
      </c>
      <c r="R15">
        <v>6621.73</v>
      </c>
      <c r="S15">
        <v>6978.1419999999998</v>
      </c>
      <c r="T15">
        <v>10361.221</v>
      </c>
    </row>
    <row r="16" spans="1:20" x14ac:dyDescent="0.25">
      <c r="B16" t="s">
        <v>29</v>
      </c>
      <c r="C16">
        <v>4399.1049999999996</v>
      </c>
      <c r="D16">
        <v>3224.0940000000001</v>
      </c>
      <c r="E16">
        <v>4997.1818999999996</v>
      </c>
      <c r="J16">
        <v>4038.4090000000001</v>
      </c>
      <c r="K16">
        <v>4938.9189999999999</v>
      </c>
      <c r="L16">
        <v>4161.3244999999997</v>
      </c>
      <c r="Q16">
        <v>8269.7819999999992</v>
      </c>
      <c r="R16">
        <v>8010.5140000000001</v>
      </c>
      <c r="S16">
        <v>8530.1370000000006</v>
      </c>
      <c r="T16">
        <v>10123.531000000001</v>
      </c>
    </row>
    <row r="17" spans="1:21" x14ac:dyDescent="0.25">
      <c r="B17" t="s">
        <v>30</v>
      </c>
      <c r="C17">
        <v>1.1052980429999999</v>
      </c>
      <c r="D17">
        <v>1.301819506</v>
      </c>
      <c r="E17">
        <v>1.2420564590000001</v>
      </c>
      <c r="F17">
        <v>1.216391336</v>
      </c>
      <c r="J17">
        <v>1.5148951479999999</v>
      </c>
      <c r="K17">
        <v>1.010555455</v>
      </c>
      <c r="L17">
        <v>1.3946088379999999</v>
      </c>
      <c r="M17">
        <v>1.30668648</v>
      </c>
      <c r="Q17">
        <f>Q16/Q15</f>
        <v>1.3737800113227705</v>
      </c>
      <c r="R17">
        <f>R16/R15</f>
        <v>1.2097312937857629</v>
      </c>
      <c r="S17">
        <f>S16/S15</f>
        <v>1.2224080564711926</v>
      </c>
      <c r="T17">
        <f t="shared" ref="T17" si="6">T16/T15</f>
        <v>0.97705965349064572</v>
      </c>
      <c r="U17">
        <f>AVERAGE(Q17:T17)</f>
        <v>1.1957447537675931</v>
      </c>
    </row>
    <row r="19" spans="1:21" x14ac:dyDescent="0.25">
      <c r="A19" t="s">
        <v>10</v>
      </c>
      <c r="C19">
        <v>1</v>
      </c>
      <c r="D19">
        <v>2</v>
      </c>
      <c r="E19">
        <v>3</v>
      </c>
      <c r="J19">
        <v>1</v>
      </c>
      <c r="K19">
        <v>2</v>
      </c>
      <c r="L19">
        <v>3</v>
      </c>
      <c r="M19">
        <v>4</v>
      </c>
      <c r="N19">
        <v>5</v>
      </c>
      <c r="Q19">
        <v>1</v>
      </c>
      <c r="R19">
        <v>2</v>
      </c>
      <c r="S19">
        <v>3</v>
      </c>
    </row>
    <row r="20" spans="1:21" x14ac:dyDescent="0.25">
      <c r="B20" t="s">
        <v>6</v>
      </c>
      <c r="C20">
        <v>15237.851000000001</v>
      </c>
      <c r="D20">
        <v>18604.966</v>
      </c>
      <c r="E20">
        <v>14698.028</v>
      </c>
      <c r="J20">
        <v>11706.528</v>
      </c>
      <c r="K20">
        <v>7716.6469999999999</v>
      </c>
      <c r="L20">
        <v>17969.879000000001</v>
      </c>
      <c r="M20">
        <v>15811.8</v>
      </c>
      <c r="N20">
        <v>11983.699000000001</v>
      </c>
      <c r="Q20">
        <v>4698.6559999999999</v>
      </c>
      <c r="R20">
        <v>3622.1329999999998</v>
      </c>
      <c r="S20">
        <v>4017.991</v>
      </c>
    </row>
    <row r="21" spans="1:21" x14ac:dyDescent="0.25">
      <c r="B21" t="s">
        <v>29</v>
      </c>
      <c r="C21">
        <v>13340.862999999999</v>
      </c>
      <c r="D21">
        <v>22670.791000000001</v>
      </c>
      <c r="E21">
        <v>14699.011</v>
      </c>
      <c r="J21">
        <v>11148.6</v>
      </c>
      <c r="K21">
        <v>25022.924999999999</v>
      </c>
      <c r="L21">
        <v>21412.591</v>
      </c>
      <c r="M21">
        <v>19959.758999999998</v>
      </c>
      <c r="N21">
        <v>19198.754000000001</v>
      </c>
      <c r="Q21">
        <v>3323.7919999999999</v>
      </c>
      <c r="R21">
        <v>6337.7340000000004</v>
      </c>
      <c r="S21">
        <v>3990.46</v>
      </c>
    </row>
    <row r="22" spans="1:21" x14ac:dyDescent="0.25">
      <c r="B22" t="s">
        <v>30</v>
      </c>
      <c r="C22">
        <f>C21/C20</f>
        <v>0.87550816712934121</v>
      </c>
      <c r="D22">
        <f t="shared" ref="D22:E22" si="7">D21/D20</f>
        <v>1.2185343956016905</v>
      </c>
      <c r="E22">
        <f t="shared" si="7"/>
        <v>1.000066879720191</v>
      </c>
      <c r="F22">
        <f>AVERAGE(C22,D22,E22)</f>
        <v>1.0313698141504075</v>
      </c>
      <c r="J22">
        <f>J21/J20</f>
        <v>0.95234043774550403</v>
      </c>
      <c r="K22">
        <f t="shared" ref="K22:N22" si="8">K21/K20</f>
        <v>3.2427199274503549</v>
      </c>
      <c r="L22">
        <f t="shared" si="8"/>
        <v>1.1915823695863506</v>
      </c>
      <c r="M22">
        <f t="shared" si="8"/>
        <v>1.2623331309528327</v>
      </c>
      <c r="N22">
        <f t="shared" si="8"/>
        <v>1.6020724485820279</v>
      </c>
      <c r="O22">
        <f>AVERAGE(J22:N22)</f>
        <v>1.6502096628634138</v>
      </c>
      <c r="Q22">
        <f>Q21/Q20</f>
        <v>0.70739207126463399</v>
      </c>
      <c r="R22">
        <f t="shared" ref="R22:S22" si="9">R21/R20</f>
        <v>1.7497242646805076</v>
      </c>
      <c r="S22">
        <f t="shared" si="9"/>
        <v>0.99314806827591207</v>
      </c>
      <c r="T22">
        <f>AVERAGE(Q22:S22)</f>
        <v>1.1500881347403513</v>
      </c>
    </row>
    <row r="24" spans="1:21" x14ac:dyDescent="0.25">
      <c r="A24" t="s">
        <v>11</v>
      </c>
      <c r="C24">
        <v>1</v>
      </c>
      <c r="D24">
        <v>2</v>
      </c>
      <c r="E24">
        <v>3</v>
      </c>
      <c r="F24">
        <v>4</v>
      </c>
      <c r="G24">
        <v>5</v>
      </c>
      <c r="J24">
        <v>1</v>
      </c>
      <c r="K24">
        <v>2</v>
      </c>
      <c r="L24">
        <v>3</v>
      </c>
      <c r="M24">
        <v>4</v>
      </c>
      <c r="N24">
        <v>5</v>
      </c>
      <c r="Q24">
        <v>1</v>
      </c>
      <c r="R24">
        <v>2</v>
      </c>
      <c r="S24">
        <v>3</v>
      </c>
    </row>
    <row r="25" spans="1:21" x14ac:dyDescent="0.25">
      <c r="B25" t="s">
        <v>6</v>
      </c>
      <c r="C25">
        <v>6441.21</v>
      </c>
      <c r="D25">
        <v>4344.442</v>
      </c>
      <c r="E25">
        <v>4529.473</v>
      </c>
      <c r="F25">
        <v>6334.7839999999997</v>
      </c>
      <c r="G25">
        <v>4153.5690000000004</v>
      </c>
      <c r="J25">
        <v>2466.8879999999999</v>
      </c>
      <c r="K25">
        <v>3105.1559999999999</v>
      </c>
      <c r="L25">
        <v>6626.415</v>
      </c>
      <c r="M25">
        <v>3471.2269999999999</v>
      </c>
      <c r="N25">
        <v>5369.95</v>
      </c>
      <c r="Q25">
        <v>4867.4920000000002</v>
      </c>
      <c r="R25">
        <v>4867.0870000000004</v>
      </c>
      <c r="S25">
        <v>2475.3910000000001</v>
      </c>
    </row>
    <row r="26" spans="1:21" x14ac:dyDescent="0.25">
      <c r="B26" t="s">
        <v>29</v>
      </c>
      <c r="C26">
        <v>9901.6219999999994</v>
      </c>
      <c r="D26">
        <v>7994.2219999999998</v>
      </c>
      <c r="E26">
        <v>7728.2730000000001</v>
      </c>
      <c r="F26">
        <v>13216.68</v>
      </c>
      <c r="G26">
        <v>6340.915</v>
      </c>
      <c r="J26">
        <v>5170.7479999999996</v>
      </c>
      <c r="K26">
        <v>5210.6580000000004</v>
      </c>
      <c r="L26">
        <v>11295.977000000001</v>
      </c>
      <c r="M26">
        <v>6216.0379999999996</v>
      </c>
      <c r="N26">
        <v>9736.2559999999994</v>
      </c>
      <c r="Q26">
        <v>3421.8319999999999</v>
      </c>
      <c r="R26">
        <v>5769.2219999999998</v>
      </c>
      <c r="S26">
        <v>2815.665</v>
      </c>
    </row>
    <row r="27" spans="1:21" x14ac:dyDescent="0.25">
      <c r="B27" t="s">
        <v>30</v>
      </c>
      <c r="C27">
        <f>C26/C25</f>
        <v>1.5372301167016755</v>
      </c>
      <c r="D27">
        <f t="shared" ref="D27:G27" si="10">D26/D25</f>
        <v>1.8401032859916187</v>
      </c>
      <c r="E27">
        <f t="shared" si="10"/>
        <v>1.7062190237142378</v>
      </c>
      <c r="F27">
        <f t="shared" si="10"/>
        <v>2.0863663228296341</v>
      </c>
      <c r="G27">
        <f t="shared" si="10"/>
        <v>1.5266184334484389</v>
      </c>
      <c r="H27">
        <f>AVERAGE(C27:G27)</f>
        <v>1.7393074365371208</v>
      </c>
      <c r="J27">
        <f>J26/J25</f>
        <v>2.0960611101922746</v>
      </c>
      <c r="K27">
        <f t="shared" ref="K27:N27" si="11">K26/K25</f>
        <v>1.6780664159868297</v>
      </c>
      <c r="L27">
        <f t="shared" si="11"/>
        <v>1.7046890362284888</v>
      </c>
      <c r="M27">
        <f t="shared" si="11"/>
        <v>1.7907322108291968</v>
      </c>
      <c r="N27">
        <f t="shared" si="11"/>
        <v>1.8130999357535917</v>
      </c>
      <c r="O27">
        <f>AVERAGE(J27:N27)</f>
        <v>1.8165297417980764</v>
      </c>
      <c r="Q27">
        <f>Q26/Q25</f>
        <v>0.70299694380596822</v>
      </c>
      <c r="R27">
        <f t="shared" ref="R27:S27" si="12">R26/R25</f>
        <v>1.1853541964628944</v>
      </c>
      <c r="S27">
        <f t="shared" si="12"/>
        <v>1.1374627281104277</v>
      </c>
      <c r="T27">
        <f>AVERAGE(Q27:S27)</f>
        <v>1.0086046227930969</v>
      </c>
    </row>
    <row r="31" spans="1:21" ht="18.75" x14ac:dyDescent="0.3">
      <c r="A31" s="2" t="s">
        <v>29</v>
      </c>
      <c r="B31" s="2" t="s">
        <v>15</v>
      </c>
      <c r="C31" s="2" t="s">
        <v>13</v>
      </c>
    </row>
    <row r="34" spans="1:22" x14ac:dyDescent="0.25">
      <c r="A34" s="1"/>
      <c r="B34" s="1"/>
      <c r="C34" s="1"/>
      <c r="D34" s="1" t="s">
        <v>3</v>
      </c>
      <c r="E34" s="1"/>
      <c r="F34" s="1"/>
      <c r="G34" s="1"/>
      <c r="H34" s="1"/>
      <c r="I34" s="1"/>
      <c r="J34" s="1"/>
      <c r="K34" s="1" t="s">
        <v>4</v>
      </c>
      <c r="L34" s="1"/>
      <c r="M34" s="1"/>
      <c r="N34" s="1"/>
      <c r="O34" s="1"/>
      <c r="P34" s="1"/>
      <c r="Q34" s="1"/>
      <c r="R34" s="1"/>
      <c r="S34" s="1" t="s">
        <v>5</v>
      </c>
      <c r="T34" s="1"/>
      <c r="U34" s="1"/>
      <c r="V34" s="1"/>
    </row>
    <row r="35" spans="1:22" x14ac:dyDescent="0.25">
      <c r="A35" s="1"/>
      <c r="B35" s="1"/>
      <c r="C35" s="1">
        <v>1</v>
      </c>
      <c r="D35" s="1">
        <v>2</v>
      </c>
      <c r="E35" s="1">
        <v>3</v>
      </c>
      <c r="F35" s="1"/>
      <c r="G35" s="1"/>
      <c r="H35" s="1"/>
      <c r="I35" s="1"/>
      <c r="J35" s="1">
        <v>1</v>
      </c>
      <c r="K35" s="1">
        <v>2</v>
      </c>
      <c r="L35" s="1">
        <v>3</v>
      </c>
      <c r="M35" s="1">
        <v>4</v>
      </c>
      <c r="N35" s="1">
        <v>5</v>
      </c>
      <c r="O35" s="1"/>
      <c r="P35" s="1"/>
      <c r="Q35" s="1">
        <v>1</v>
      </c>
      <c r="R35" s="1">
        <v>2</v>
      </c>
      <c r="S35" s="1">
        <v>3</v>
      </c>
      <c r="T35" s="1">
        <v>4</v>
      </c>
      <c r="U35" s="1"/>
      <c r="V35" s="1"/>
    </row>
    <row r="36" spans="1:22" x14ac:dyDescent="0.25">
      <c r="A36" s="1" t="s">
        <v>2</v>
      </c>
      <c r="B36" s="1" t="s">
        <v>6</v>
      </c>
      <c r="C36" s="1">
        <v>12119.739</v>
      </c>
      <c r="D36" s="1">
        <v>18942.174999999999</v>
      </c>
      <c r="E36" s="1">
        <v>10830.074000000001</v>
      </c>
      <c r="F36" s="1"/>
      <c r="G36" s="1"/>
      <c r="H36" s="1"/>
      <c r="I36" s="1"/>
      <c r="J36" s="1">
        <v>8215.982</v>
      </c>
      <c r="K36" s="1">
        <v>10570.776</v>
      </c>
      <c r="L36" s="1">
        <v>17348.905999999999</v>
      </c>
      <c r="M36" s="1">
        <v>9560.0169999999998</v>
      </c>
      <c r="N36" s="1">
        <v>12547.41</v>
      </c>
      <c r="O36" s="1"/>
      <c r="P36" s="1"/>
      <c r="Q36" s="1">
        <v>15097.01</v>
      </c>
      <c r="R36" s="1">
        <v>13811.51</v>
      </c>
      <c r="S36" s="1">
        <v>15835.398999999999</v>
      </c>
      <c r="T36" s="1">
        <v>12596.459000000001</v>
      </c>
      <c r="U36" s="1"/>
      <c r="V36" s="1"/>
    </row>
    <row r="37" spans="1:22" x14ac:dyDescent="0.25">
      <c r="A37" s="1"/>
      <c r="B37" s="1" t="s">
        <v>29</v>
      </c>
      <c r="C37" s="1">
        <v>7805.7209999999995</v>
      </c>
      <c r="D37" s="1">
        <v>2665.6280000000002</v>
      </c>
      <c r="E37" s="1">
        <v>23150.519</v>
      </c>
      <c r="F37" s="1"/>
      <c r="G37" s="1"/>
      <c r="H37" s="1"/>
      <c r="I37" s="1"/>
      <c r="J37" s="1">
        <v>7446.88</v>
      </c>
      <c r="K37" s="1">
        <v>6207.9979999999996</v>
      </c>
      <c r="L37" s="1">
        <v>3212.1610000000001</v>
      </c>
      <c r="M37" s="1">
        <v>4297.1869999999999</v>
      </c>
      <c r="N37" s="1">
        <v>16889.885999999999</v>
      </c>
      <c r="O37" s="1"/>
      <c r="P37" s="1"/>
      <c r="Q37" s="1">
        <v>12391.241</v>
      </c>
      <c r="R37" s="1">
        <v>6637.1729999999998</v>
      </c>
      <c r="S37" s="1">
        <v>16298.064</v>
      </c>
      <c r="T37" s="1">
        <v>7853.5550000000003</v>
      </c>
      <c r="U37" s="1"/>
      <c r="V37" s="1"/>
    </row>
    <row r="38" spans="1:22" x14ac:dyDescent="0.25">
      <c r="A38" s="1"/>
      <c r="B38" s="1" t="s">
        <v>30</v>
      </c>
      <c r="C38" s="1">
        <f>C37/C36</f>
        <v>0.64405025553768114</v>
      </c>
      <c r="D38" s="1">
        <f>D37/D36</f>
        <v>0.14072449441524007</v>
      </c>
      <c r="E38" s="1">
        <f t="shared" ref="E38" si="13">E37/E36</f>
        <v>2.1376141104853024</v>
      </c>
      <c r="F38" s="1">
        <f>AVERAGE(C38:E38)</f>
        <v>0.97412962014607452</v>
      </c>
      <c r="G38" s="1"/>
      <c r="H38" s="1"/>
      <c r="I38" s="1"/>
      <c r="J38" s="1">
        <f>J37/J36</f>
        <v>0.90638952227500014</v>
      </c>
      <c r="K38" s="1">
        <f t="shared" ref="K38:N38" si="14">K37/K36</f>
        <v>0.58727930664692918</v>
      </c>
      <c r="L38" s="1">
        <f t="shared" si="14"/>
        <v>0.18515063716409555</v>
      </c>
      <c r="M38" s="1">
        <f t="shared" si="14"/>
        <v>0.44949574880463078</v>
      </c>
      <c r="N38" s="1">
        <f t="shared" si="14"/>
        <v>1.3460854471161776</v>
      </c>
      <c r="O38" s="1">
        <f>AVERAGE(J38:N38)</f>
        <v>0.6948801324013667</v>
      </c>
      <c r="P38" s="1"/>
      <c r="Q38" s="1">
        <f>Q37/Q36</f>
        <v>0.82077451097932641</v>
      </c>
      <c r="R38" s="1">
        <f t="shared" ref="R38" si="15">R37/R36</f>
        <v>0.48055375552709295</v>
      </c>
      <c r="S38" s="1">
        <f>S37/S36</f>
        <v>1.029217135608645</v>
      </c>
      <c r="T38" s="1">
        <f>T37/T36</f>
        <v>0.62347323164390878</v>
      </c>
      <c r="U38" s="1">
        <f>AVERAGE(Q38:T38)</f>
        <v>0.73850465843974333</v>
      </c>
      <c r="V38" s="1"/>
    </row>
    <row r="39" spans="1:2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x14ac:dyDescent="0.25">
      <c r="A40" s="1" t="s">
        <v>8</v>
      </c>
      <c r="C40" s="1">
        <v>1</v>
      </c>
      <c r="D40" s="1">
        <v>2</v>
      </c>
      <c r="E40" s="1">
        <v>3</v>
      </c>
      <c r="J40" s="1">
        <v>1</v>
      </c>
      <c r="K40" s="1">
        <v>2</v>
      </c>
      <c r="L40" s="1">
        <v>3</v>
      </c>
      <c r="M40" s="1">
        <v>4</v>
      </c>
      <c r="N40" s="1">
        <v>5</v>
      </c>
      <c r="Q40" s="1">
        <v>1</v>
      </c>
      <c r="R40" s="1">
        <v>2</v>
      </c>
      <c r="S40" s="1">
        <v>3</v>
      </c>
      <c r="T40" s="1">
        <v>4</v>
      </c>
      <c r="U40" s="1">
        <v>5</v>
      </c>
    </row>
    <row r="41" spans="1:22" x14ac:dyDescent="0.25">
      <c r="B41" s="1" t="s">
        <v>6</v>
      </c>
      <c r="C41" s="1">
        <v>13915.159</v>
      </c>
      <c r="D41" s="1">
        <v>11638.334000000001</v>
      </c>
      <c r="E41" s="1">
        <v>9534.625</v>
      </c>
      <c r="F41" s="1"/>
      <c r="G41" s="1"/>
      <c r="H41" s="1"/>
      <c r="I41" s="1"/>
      <c r="J41" s="1">
        <v>11913.423000000001</v>
      </c>
      <c r="K41" s="1">
        <v>8062.0110000000004</v>
      </c>
      <c r="L41" s="1">
        <v>9962.3539999999994</v>
      </c>
      <c r="M41" s="1">
        <v>13065.254000000001</v>
      </c>
      <c r="N41" s="1">
        <v>12014.123</v>
      </c>
      <c r="O41" s="1"/>
      <c r="P41" s="1"/>
      <c r="Q41" s="1">
        <v>2751.058</v>
      </c>
      <c r="R41" s="1">
        <v>13825.16</v>
      </c>
      <c r="S41" s="1">
        <v>13273.19</v>
      </c>
      <c r="T41" s="1">
        <v>4309.0439999999999</v>
      </c>
      <c r="U41" s="1">
        <v>21096.147000000001</v>
      </c>
      <c r="V41" s="1"/>
    </row>
    <row r="42" spans="1:22" x14ac:dyDescent="0.25">
      <c r="A42" s="1"/>
      <c r="B42" s="1" t="s">
        <v>29</v>
      </c>
      <c r="C42" s="1">
        <v>5692.2659999999996</v>
      </c>
      <c r="D42" s="1">
        <v>8225.0480000000007</v>
      </c>
      <c r="E42" s="1">
        <v>9318.2939999999999</v>
      </c>
      <c r="F42" s="1"/>
      <c r="G42" s="1"/>
      <c r="H42" s="1"/>
      <c r="I42" s="1"/>
      <c r="J42" s="1">
        <v>8752.1039999999994</v>
      </c>
      <c r="K42" s="1">
        <v>6293.4859999999999</v>
      </c>
      <c r="L42" s="1">
        <v>5117.0150000000003</v>
      </c>
      <c r="M42" s="1">
        <v>5667.77</v>
      </c>
      <c r="N42" s="1">
        <v>5791.5479999999998</v>
      </c>
      <c r="O42" s="1"/>
      <c r="P42" s="1"/>
      <c r="Q42" s="1">
        <v>2517.846</v>
      </c>
      <c r="R42" s="1">
        <v>3823.3009999999999</v>
      </c>
      <c r="S42" s="1">
        <v>2978.1390000000001</v>
      </c>
      <c r="T42" s="1">
        <v>2107.527</v>
      </c>
      <c r="U42" s="1">
        <v>3819.0790000000002</v>
      </c>
      <c r="V42" s="1"/>
    </row>
    <row r="43" spans="1:22" x14ac:dyDescent="0.25">
      <c r="A43" s="1"/>
      <c r="B43" s="1" t="s">
        <v>30</v>
      </c>
      <c r="C43" s="1">
        <f>C42/C41</f>
        <v>0.40906941846658018</v>
      </c>
      <c r="D43" s="1">
        <f>D42/D41</f>
        <v>0.70672039486063898</v>
      </c>
      <c r="E43" s="1">
        <f>E42/E41</f>
        <v>0.9773110111829254</v>
      </c>
      <c r="F43" s="1">
        <f>AVERAGE(C43:E43)</f>
        <v>0.69770027483671493</v>
      </c>
      <c r="G43" s="1"/>
      <c r="H43" s="1"/>
      <c r="I43" s="1"/>
      <c r="J43" s="1">
        <f>J42/J41</f>
        <v>0.73464226024711776</v>
      </c>
      <c r="K43" s="1">
        <f t="shared" ref="K43:N43" si="16">K42/K41</f>
        <v>0.78063475725845566</v>
      </c>
      <c r="L43" s="1">
        <f t="shared" si="16"/>
        <v>0.51363513081346046</v>
      </c>
      <c r="M43" s="1">
        <f t="shared" si="16"/>
        <v>0.4338048077748814</v>
      </c>
      <c r="N43" s="1">
        <f t="shared" si="16"/>
        <v>0.48206165360551079</v>
      </c>
      <c r="O43" s="1">
        <f>AVERAGE(J43:N43)</f>
        <v>0.58895572193988532</v>
      </c>
      <c r="P43" s="1"/>
      <c r="Q43" s="1">
        <f>Q42/Q41</f>
        <v>0.91522825036767674</v>
      </c>
      <c r="R43" s="1">
        <f t="shared" ref="R43:U43" si="17">R42/R41</f>
        <v>0.27654660054567182</v>
      </c>
      <c r="S43" s="1">
        <f t="shared" si="17"/>
        <v>0.22437251331443309</v>
      </c>
      <c r="T43" s="1">
        <f t="shared" si="17"/>
        <v>0.4890938686167976</v>
      </c>
      <c r="U43" s="1">
        <f t="shared" si="17"/>
        <v>0.18103206239509045</v>
      </c>
      <c r="V43" s="1">
        <f>AVERAGE(Q43:U43)</f>
        <v>0.41725465904793396</v>
      </c>
    </row>
    <row r="44" spans="1:22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1" t="s">
        <v>10</v>
      </c>
      <c r="C45">
        <v>1</v>
      </c>
      <c r="D45">
        <v>2</v>
      </c>
      <c r="E45">
        <v>3</v>
      </c>
      <c r="F45">
        <v>4</v>
      </c>
      <c r="J45">
        <v>1</v>
      </c>
      <c r="K45">
        <v>2</v>
      </c>
      <c r="L45">
        <v>3</v>
      </c>
      <c r="Q45">
        <v>1</v>
      </c>
      <c r="R45">
        <v>2</v>
      </c>
      <c r="S45">
        <v>3</v>
      </c>
    </row>
    <row r="46" spans="1:22" x14ac:dyDescent="0.25">
      <c r="B46" s="1" t="s">
        <v>6</v>
      </c>
      <c r="C46">
        <v>5160.4530000000004</v>
      </c>
      <c r="D46">
        <v>8608.9490000000005</v>
      </c>
      <c r="E46">
        <v>12529.306</v>
      </c>
      <c r="F46">
        <v>12438.555</v>
      </c>
      <c r="I46" s="1"/>
      <c r="J46">
        <v>14085.962</v>
      </c>
      <c r="K46">
        <v>12464.409</v>
      </c>
      <c r="L46">
        <v>5691.3689999999997</v>
      </c>
      <c r="Q46">
        <v>9098.93</v>
      </c>
      <c r="R46">
        <v>8432.2469999999994</v>
      </c>
      <c r="S46">
        <v>9442.8320000000003</v>
      </c>
    </row>
    <row r="47" spans="1:22" x14ac:dyDescent="0.25">
      <c r="A47" s="1"/>
      <c r="B47" s="1" t="s">
        <v>29</v>
      </c>
      <c r="C47">
        <v>1521.489</v>
      </c>
      <c r="D47">
        <v>5578.7539999999999</v>
      </c>
      <c r="E47" t="s">
        <v>31</v>
      </c>
      <c r="F47">
        <v>5828.74</v>
      </c>
      <c r="I47" s="1"/>
      <c r="J47">
        <v>3502.4029999999998</v>
      </c>
      <c r="K47">
        <v>2186.3629999999998</v>
      </c>
      <c r="L47">
        <v>3797.5039999999999</v>
      </c>
      <c r="Q47">
        <v>2634.85</v>
      </c>
      <c r="R47">
        <v>2261.913</v>
      </c>
      <c r="S47">
        <v>5293.41</v>
      </c>
    </row>
    <row r="48" spans="1:22" x14ac:dyDescent="0.25">
      <c r="A48" s="1"/>
      <c r="B48" s="1" t="s">
        <v>30</v>
      </c>
      <c r="C48">
        <f>C47/C46</f>
        <v>0.29483632541561755</v>
      </c>
      <c r="D48">
        <f t="shared" ref="D48" si="18">D47/D46</f>
        <v>0.64801801009623816</v>
      </c>
      <c r="E48">
        <v>0.23792087632564138</v>
      </c>
      <c r="F48">
        <f>F47/F46</f>
        <v>0.46860266325147892</v>
      </c>
      <c r="G48">
        <f>AVERAGE(C48,D48,E48,F48)</f>
        <v>0.41234446877224396</v>
      </c>
      <c r="I48" s="1"/>
      <c r="J48">
        <f>J47/J46</f>
        <v>0.24864492748170128</v>
      </c>
      <c r="K48">
        <f t="shared" ref="K48:L48" si="19">K47/K46</f>
        <v>0.17540847704853074</v>
      </c>
      <c r="L48">
        <f t="shared" si="19"/>
        <v>0.66723911241741662</v>
      </c>
      <c r="M48">
        <f>AVERAGE(J48:L48)</f>
        <v>0.36376417231588287</v>
      </c>
      <c r="Q48">
        <f>Q47/Q46</f>
        <v>0.28957800532590094</v>
      </c>
      <c r="R48">
        <f>R47/R46</f>
        <v>0.26824558151581662</v>
      </c>
      <c r="S48">
        <f>S47/S46</f>
        <v>0.56057441242203609</v>
      </c>
      <c r="T48">
        <f>AVERAGE(Q48:S48)</f>
        <v>0.37279933308791796</v>
      </c>
    </row>
    <row r="49" spans="1:21" x14ac:dyDescent="0.25">
      <c r="A49" s="1"/>
      <c r="B49" s="1"/>
      <c r="I49" s="1"/>
    </row>
    <row r="50" spans="1:21" x14ac:dyDescent="0.25">
      <c r="A50" s="1"/>
      <c r="B50" s="1"/>
      <c r="H50" s="1"/>
    </row>
    <row r="52" spans="1:21" ht="18.75" x14ac:dyDescent="0.3">
      <c r="A52" s="2" t="s">
        <v>29</v>
      </c>
      <c r="B52" s="2" t="s">
        <v>12</v>
      </c>
      <c r="C52" s="2" t="s">
        <v>13</v>
      </c>
      <c r="D52" s="2"/>
    </row>
    <row r="55" spans="1:21" x14ac:dyDescent="0.25">
      <c r="A55" s="1"/>
      <c r="B55" s="1"/>
      <c r="C55" s="1"/>
      <c r="D55" s="1"/>
      <c r="E55" s="1" t="s">
        <v>3</v>
      </c>
      <c r="F55" s="1"/>
      <c r="G55" s="1"/>
      <c r="H55" s="1"/>
      <c r="I55" s="1"/>
      <c r="J55" s="1"/>
      <c r="K55" s="1" t="s">
        <v>4</v>
      </c>
      <c r="L55" s="1"/>
      <c r="M55" s="1"/>
      <c r="N55" s="1"/>
      <c r="O55" s="1"/>
      <c r="Q55" s="1"/>
      <c r="R55" s="1" t="s">
        <v>5</v>
      </c>
      <c r="S55" s="1"/>
      <c r="T55" s="1"/>
    </row>
    <row r="56" spans="1:21" x14ac:dyDescent="0.25">
      <c r="A56" s="1"/>
      <c r="B56" s="1"/>
      <c r="C56" s="1">
        <v>1</v>
      </c>
      <c r="D56" s="1">
        <v>2</v>
      </c>
      <c r="E56" s="1">
        <v>3</v>
      </c>
      <c r="F56" s="1">
        <v>4</v>
      </c>
      <c r="G56" s="1"/>
      <c r="H56" s="1"/>
      <c r="I56" s="1"/>
      <c r="J56" s="1">
        <v>1</v>
      </c>
      <c r="K56" s="1">
        <v>2</v>
      </c>
      <c r="L56" s="1">
        <v>3</v>
      </c>
      <c r="M56" s="1">
        <v>4</v>
      </c>
      <c r="N56" s="1">
        <v>5</v>
      </c>
      <c r="O56" s="1"/>
      <c r="Q56" s="1">
        <v>1</v>
      </c>
      <c r="R56" s="1">
        <v>2</v>
      </c>
      <c r="S56" s="1">
        <v>3</v>
      </c>
      <c r="T56" s="1"/>
    </row>
    <row r="57" spans="1:21" x14ac:dyDescent="0.25">
      <c r="A57" s="1" t="s">
        <v>8</v>
      </c>
      <c r="B57" s="1" t="s">
        <v>6</v>
      </c>
      <c r="C57" s="1">
        <v>15880.079</v>
      </c>
      <c r="D57" s="1">
        <v>20735.416000000001</v>
      </c>
      <c r="E57" s="1">
        <v>14327.643</v>
      </c>
      <c r="F57" s="1">
        <v>9616.4869999999992</v>
      </c>
      <c r="G57" s="1"/>
      <c r="H57" s="1"/>
      <c r="I57" s="1"/>
      <c r="J57" s="1">
        <v>7882.9189999999999</v>
      </c>
      <c r="K57" s="1">
        <v>19730.11</v>
      </c>
      <c r="L57" s="1">
        <v>21760.145</v>
      </c>
      <c r="M57" s="1">
        <v>19613.857</v>
      </c>
      <c r="N57" s="1">
        <v>12385.243</v>
      </c>
      <c r="O57" s="1"/>
      <c r="P57" s="1"/>
      <c r="Q57">
        <v>13290.253000000001</v>
      </c>
      <c r="R57">
        <v>18972.135999999999</v>
      </c>
      <c r="S57">
        <v>20442.378000000001</v>
      </c>
    </row>
    <row r="58" spans="1:21" x14ac:dyDescent="0.25">
      <c r="A58" s="1"/>
      <c r="B58" s="1" t="s">
        <v>29</v>
      </c>
      <c r="C58" s="1">
        <v>3498.989</v>
      </c>
      <c r="D58" s="1">
        <v>4272.6580000000004</v>
      </c>
      <c r="E58" s="1">
        <v>2993.8760000000002</v>
      </c>
      <c r="F58" s="1">
        <v>4060.8150000000001</v>
      </c>
      <c r="G58" s="1"/>
      <c r="H58" s="1"/>
      <c r="I58" s="1"/>
      <c r="J58" s="1">
        <v>4418.0770000000002</v>
      </c>
      <c r="K58" s="1">
        <v>3551.152</v>
      </c>
      <c r="L58" s="1">
        <v>6369.2139999999999</v>
      </c>
      <c r="M58" s="1">
        <v>5565.4409999999998</v>
      </c>
      <c r="N58" s="1">
        <v>4558.8140000000003</v>
      </c>
      <c r="O58" s="1"/>
      <c r="P58" s="1"/>
      <c r="Q58">
        <v>4054.433</v>
      </c>
      <c r="R58">
        <v>9215.884</v>
      </c>
      <c r="S58">
        <v>4198.5200000000004</v>
      </c>
    </row>
    <row r="59" spans="1:21" x14ac:dyDescent="0.25">
      <c r="A59" s="1"/>
      <c r="B59" s="1" t="s">
        <v>30</v>
      </c>
      <c r="C59" s="1">
        <f>C58/C57</f>
        <v>0.2203382615413941</v>
      </c>
      <c r="D59" s="1">
        <f t="shared" ref="D59:F59" si="20">D58/D57</f>
        <v>0.20605605404781849</v>
      </c>
      <c r="E59" s="1">
        <f>E58/E57</f>
        <v>0.20895802610380509</v>
      </c>
      <c r="F59" s="1">
        <f t="shared" si="20"/>
        <v>0.4222763468613851</v>
      </c>
      <c r="G59" s="1">
        <f>AVERAGE(C59:F59)</f>
        <v>0.26440717213860071</v>
      </c>
      <c r="H59" s="1"/>
      <c r="I59" s="1"/>
      <c r="J59" s="1">
        <f>J58/J57</f>
        <v>0.56046205726584275</v>
      </c>
      <c r="K59" s="1">
        <f t="shared" ref="K59:N59" si="21">K58/K57</f>
        <v>0.17998642683695124</v>
      </c>
      <c r="L59" s="1">
        <f t="shared" si="21"/>
        <v>0.29270089882213562</v>
      </c>
      <c r="M59" s="1">
        <f t="shared" si="21"/>
        <v>0.28375046274682231</v>
      </c>
      <c r="N59" s="1">
        <f t="shared" si="21"/>
        <v>0.36808434037184418</v>
      </c>
      <c r="O59" s="1">
        <f>AVERAGE(J59:N59)</f>
        <v>0.3369968372087192</v>
      </c>
      <c r="P59" s="1"/>
      <c r="Q59">
        <f>Q58/Q57</f>
        <v>0.30506815784470015</v>
      </c>
      <c r="R59">
        <f t="shared" ref="R59:S59" si="22">R58/R57</f>
        <v>0.48575890453241538</v>
      </c>
      <c r="S59">
        <f t="shared" si="22"/>
        <v>0.20538315062954027</v>
      </c>
      <c r="T59">
        <f>AVERAGE(Q59:S59)</f>
        <v>0.33207007100221858</v>
      </c>
    </row>
    <row r="60" spans="1:2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21" x14ac:dyDescent="0.25">
      <c r="A61" s="1" t="s">
        <v>9</v>
      </c>
      <c r="C61" s="1">
        <v>1</v>
      </c>
      <c r="D61" s="1">
        <v>2</v>
      </c>
      <c r="E61" s="1">
        <v>3</v>
      </c>
      <c r="F61" s="1">
        <v>4</v>
      </c>
      <c r="G61" s="1">
        <v>5</v>
      </c>
      <c r="J61" s="1">
        <v>1</v>
      </c>
      <c r="K61" s="1">
        <v>2</v>
      </c>
      <c r="L61" s="1">
        <v>3</v>
      </c>
      <c r="Q61">
        <v>1</v>
      </c>
      <c r="R61">
        <v>2</v>
      </c>
      <c r="S61">
        <v>3</v>
      </c>
    </row>
    <row r="62" spans="1:21" x14ac:dyDescent="0.25">
      <c r="B62" s="1" t="s">
        <v>6</v>
      </c>
      <c r="C62" s="1">
        <v>13525.084000000001</v>
      </c>
      <c r="D62" s="1">
        <v>12343.175999999999</v>
      </c>
      <c r="E62" s="1">
        <v>13523.928</v>
      </c>
      <c r="F62" s="1">
        <v>14034.195</v>
      </c>
      <c r="G62" s="1">
        <v>14216.623</v>
      </c>
      <c r="H62" s="1"/>
      <c r="I62" s="1"/>
      <c r="J62" s="1">
        <v>16015.755999999999</v>
      </c>
      <c r="K62" s="1">
        <v>15743.540999999999</v>
      </c>
      <c r="L62" s="1">
        <v>12617.233</v>
      </c>
      <c r="M62" s="1"/>
      <c r="N62" s="1"/>
      <c r="O62" s="1"/>
      <c r="P62" s="1"/>
      <c r="Q62" s="1">
        <v>15914.156000000001</v>
      </c>
      <c r="R62" s="1">
        <v>17497.739000000001</v>
      </c>
      <c r="S62" s="1">
        <v>12469.89</v>
      </c>
      <c r="T62" s="1"/>
      <c r="U62" s="1"/>
    </row>
    <row r="63" spans="1:21" x14ac:dyDescent="0.25">
      <c r="A63" s="1"/>
      <c r="B63" s="1" t="s">
        <v>29</v>
      </c>
      <c r="C63" s="1">
        <v>4118.46</v>
      </c>
      <c r="D63" s="1">
        <v>6062.01</v>
      </c>
      <c r="E63" s="1">
        <v>5335.6509999999998</v>
      </c>
      <c r="F63" s="1">
        <v>6881.259</v>
      </c>
      <c r="G63" s="1">
        <v>4638.9070000000002</v>
      </c>
      <c r="H63" s="1"/>
      <c r="I63" s="1"/>
      <c r="J63" s="1">
        <v>6943.5259999999998</v>
      </c>
      <c r="K63" s="1">
        <v>3939.5050000000001</v>
      </c>
      <c r="L63" s="1">
        <v>4784.5389999999998</v>
      </c>
      <c r="M63" s="1"/>
      <c r="N63" s="1"/>
      <c r="O63" s="1"/>
      <c r="P63" s="1"/>
      <c r="Q63" s="1">
        <v>5868.4579999999996</v>
      </c>
      <c r="R63" s="1">
        <v>2924.7759999999998</v>
      </c>
      <c r="S63" s="1">
        <v>7126.44</v>
      </c>
      <c r="T63" s="1"/>
      <c r="U63" s="1"/>
    </row>
    <row r="64" spans="1:21" x14ac:dyDescent="0.25">
      <c r="A64" s="1"/>
      <c r="B64" s="1" t="s">
        <v>30</v>
      </c>
      <c r="C64" s="1">
        <f>C63/C62</f>
        <v>0.30450531767492162</v>
      </c>
      <c r="D64" s="1">
        <f t="shared" ref="D64:G64" si="23">D63/D62</f>
        <v>0.49112238211623982</v>
      </c>
      <c r="E64" s="1">
        <f t="shared" si="23"/>
        <v>0.394534117602519</v>
      </c>
      <c r="F64" s="1">
        <f t="shared" si="23"/>
        <v>0.49032089122318739</v>
      </c>
      <c r="G64" s="1">
        <f t="shared" si="23"/>
        <v>0.32630161185254758</v>
      </c>
      <c r="H64" s="1">
        <f>AVERAGE(C64:G64)</f>
        <v>0.4013568640938831</v>
      </c>
      <c r="I64" s="1"/>
      <c r="J64" s="1">
        <f>J63/J62</f>
        <v>0.43354344309441278</v>
      </c>
      <c r="K64" s="1">
        <f>K63/K62</f>
        <v>0.25022991968579372</v>
      </c>
      <c r="L64" s="1">
        <f>L63/L62</f>
        <v>0.37920667708997685</v>
      </c>
      <c r="M64" s="1">
        <f>AVERAGE(J64:L64)</f>
        <v>0.35432667995672779</v>
      </c>
      <c r="N64" s="1"/>
      <c r="O64" s="1"/>
      <c r="P64" s="1"/>
      <c r="Q64" s="1">
        <f>Q63/Q62</f>
        <v>0.36875709902554676</v>
      </c>
      <c r="R64" s="1">
        <f t="shared" ref="R64:S64" si="24">R63/R62</f>
        <v>0.16715165313644234</v>
      </c>
      <c r="S64" s="1">
        <f t="shared" si="24"/>
        <v>0.57149180947065292</v>
      </c>
      <c r="T64" s="1">
        <f>AVERAGE(Q64:S64)</f>
        <v>0.36913352054421394</v>
      </c>
      <c r="U64" s="1"/>
    </row>
    <row r="65" spans="1:2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x14ac:dyDescent="0.25">
      <c r="A66" s="1" t="s">
        <v>10</v>
      </c>
      <c r="C66" s="1">
        <v>1</v>
      </c>
      <c r="D66" s="1">
        <v>2</v>
      </c>
      <c r="E66" s="1">
        <v>3</v>
      </c>
      <c r="F66" s="1">
        <v>4</v>
      </c>
      <c r="J66" s="1">
        <v>1</v>
      </c>
      <c r="K66" s="1">
        <v>2</v>
      </c>
      <c r="L66" s="1">
        <v>3</v>
      </c>
      <c r="Q66" s="1">
        <v>1</v>
      </c>
      <c r="R66" s="1">
        <v>2</v>
      </c>
      <c r="S66" s="1">
        <v>3</v>
      </c>
    </row>
    <row r="67" spans="1:21" x14ac:dyDescent="0.25">
      <c r="B67" s="1" t="s">
        <v>6</v>
      </c>
      <c r="C67" s="1">
        <v>20113.923999999999</v>
      </c>
      <c r="D67" s="1">
        <v>10922.486999999999</v>
      </c>
      <c r="E67" s="1">
        <v>20699.845000000001</v>
      </c>
      <c r="F67" s="1">
        <v>10600.186</v>
      </c>
      <c r="G67" s="1"/>
      <c r="H67" s="1"/>
      <c r="I67" s="1"/>
      <c r="J67" s="1">
        <v>5998.6170000000002</v>
      </c>
      <c r="K67" s="1">
        <v>7008.52</v>
      </c>
      <c r="L67" s="1">
        <v>4039.4380000000001</v>
      </c>
      <c r="M67" s="1"/>
      <c r="N67" s="1"/>
      <c r="O67" s="1"/>
      <c r="P67" s="1"/>
      <c r="Q67" s="1">
        <v>11412.981</v>
      </c>
      <c r="R67" s="1">
        <v>10562.028</v>
      </c>
      <c r="S67" s="1">
        <v>15533.503000000001</v>
      </c>
      <c r="T67" s="1"/>
      <c r="U67" s="1"/>
    </row>
    <row r="68" spans="1:21" x14ac:dyDescent="0.25">
      <c r="A68" s="1"/>
      <c r="B68" s="1" t="s">
        <v>29</v>
      </c>
      <c r="C68" s="1">
        <v>8129.9059999999999</v>
      </c>
      <c r="D68" s="1">
        <v>3108.7809999999999</v>
      </c>
      <c r="E68" s="1">
        <v>5216.2790000000005</v>
      </c>
      <c r="F68" s="1">
        <v>2882.826</v>
      </c>
      <c r="G68" s="1"/>
      <c r="H68" s="1"/>
      <c r="I68" s="1"/>
      <c r="J68" s="1">
        <v>3574.248</v>
      </c>
      <c r="K68" s="1">
        <v>3335.2420000000002</v>
      </c>
      <c r="L68" s="1">
        <v>2823.13</v>
      </c>
      <c r="M68" s="1"/>
      <c r="N68" s="1"/>
      <c r="O68" s="1"/>
      <c r="P68" s="1"/>
      <c r="Q68" s="1">
        <v>8995.7579999999998</v>
      </c>
      <c r="R68" s="1">
        <v>7195.79</v>
      </c>
      <c r="S68" s="1">
        <v>4989.2960000000003</v>
      </c>
      <c r="T68" s="1"/>
      <c r="U68" s="1"/>
    </row>
    <row r="69" spans="1:21" x14ac:dyDescent="0.25">
      <c r="A69" s="1"/>
      <c r="B69" s="1" t="s">
        <v>30</v>
      </c>
      <c r="C69" s="1">
        <f>C68/C67</f>
        <v>0.40419293619683561</v>
      </c>
      <c r="D69" s="1">
        <f t="shared" ref="D69:F69" si="25">D68/D67</f>
        <v>0.28462208286446122</v>
      </c>
      <c r="E69" s="1">
        <f t="shared" si="25"/>
        <v>0.25199604151625293</v>
      </c>
      <c r="F69" s="1">
        <f t="shared" si="25"/>
        <v>0.27195994485379787</v>
      </c>
      <c r="G69" s="1">
        <f>AVERAGE(C69:F69)</f>
        <v>0.30319275135783691</v>
      </c>
      <c r="H69" s="1"/>
      <c r="I69" s="1"/>
      <c r="J69" s="1">
        <f>J68/J67</f>
        <v>0.59584534235141196</v>
      </c>
      <c r="K69" s="1">
        <f>K68/K67</f>
        <v>0.47588392413804914</v>
      </c>
      <c r="L69" s="1">
        <f>L68/L67</f>
        <v>0.69889177652930934</v>
      </c>
      <c r="M69">
        <f>AVERAGE(J69:L69)</f>
        <v>0.59020701433959022</v>
      </c>
      <c r="N69" s="1"/>
      <c r="O69" s="1"/>
      <c r="P69" s="1"/>
      <c r="Q69" s="1">
        <f>Q68/Q67</f>
        <v>0.78820406342567295</v>
      </c>
      <c r="R69" s="1">
        <f t="shared" ref="R69:S69" si="26">R68/R67</f>
        <v>0.68128866918360753</v>
      </c>
      <c r="S69" s="1">
        <f t="shared" si="26"/>
        <v>0.32119580496427624</v>
      </c>
      <c r="T69" s="1">
        <f>AVERAGE(Q69:S69)</f>
        <v>0.59689617919118565</v>
      </c>
      <c r="U69" s="1"/>
    </row>
    <row r="70" spans="1:2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x14ac:dyDescent="0.25">
      <c r="C71">
        <v>1</v>
      </c>
      <c r="D71">
        <v>2</v>
      </c>
      <c r="E71">
        <v>3</v>
      </c>
      <c r="J71">
        <v>1</v>
      </c>
      <c r="K71">
        <v>2</v>
      </c>
      <c r="L71">
        <v>3</v>
      </c>
      <c r="Q71">
        <v>1</v>
      </c>
      <c r="R71">
        <v>2</v>
      </c>
      <c r="S71">
        <v>3</v>
      </c>
    </row>
    <row r="72" spans="1:21" x14ac:dyDescent="0.25">
      <c r="A72" s="1" t="s">
        <v>11</v>
      </c>
      <c r="B72" s="1" t="s">
        <v>6</v>
      </c>
      <c r="C72" s="1">
        <v>10810.582</v>
      </c>
      <c r="D72" s="1">
        <v>15062.941999999999</v>
      </c>
      <c r="E72" s="1">
        <v>7707.7389999999996</v>
      </c>
      <c r="F72" s="1"/>
      <c r="G72" s="1"/>
      <c r="H72" s="1"/>
      <c r="I72" s="1"/>
      <c r="J72" s="1">
        <v>11199.441999999999</v>
      </c>
      <c r="K72" s="1">
        <v>11113.549000000001</v>
      </c>
      <c r="L72" s="1">
        <v>13289.27</v>
      </c>
      <c r="M72" s="1"/>
      <c r="N72" s="1"/>
      <c r="O72" s="1"/>
      <c r="P72" s="1"/>
      <c r="Q72" s="1">
        <v>9836.2360000000008</v>
      </c>
      <c r="R72" s="1">
        <v>10769.48</v>
      </c>
      <c r="S72" s="1">
        <v>13832.748</v>
      </c>
      <c r="T72" s="1"/>
      <c r="U72" s="1"/>
    </row>
    <row r="73" spans="1:21" x14ac:dyDescent="0.25">
      <c r="A73" s="1"/>
      <c r="B73" s="1" t="s">
        <v>29</v>
      </c>
      <c r="C73" s="1">
        <v>7584.424</v>
      </c>
      <c r="D73" s="1">
        <v>4516.2860000000001</v>
      </c>
      <c r="E73" s="1">
        <v>2071.3760000000002</v>
      </c>
      <c r="F73" s="1"/>
      <c r="G73" s="1"/>
      <c r="H73" s="1"/>
      <c r="I73" s="1"/>
      <c r="J73" s="1">
        <v>3980.2370000000001</v>
      </c>
      <c r="K73" s="1">
        <v>4983.9040000000005</v>
      </c>
      <c r="L73" s="1">
        <v>4174.2129999999997</v>
      </c>
      <c r="M73" s="1"/>
      <c r="N73" s="1"/>
      <c r="O73" s="1"/>
      <c r="P73" s="1"/>
      <c r="Q73" s="1">
        <v>2837.1979999999999</v>
      </c>
      <c r="R73" s="1">
        <v>4800.6869999999999</v>
      </c>
      <c r="S73" s="1">
        <v>6698.55</v>
      </c>
      <c r="T73" s="1"/>
      <c r="U73" s="1"/>
    </row>
    <row r="74" spans="1:21" x14ac:dyDescent="0.25">
      <c r="A74" s="1"/>
      <c r="B74" s="1" t="s">
        <v>30</v>
      </c>
      <c r="C74" s="1">
        <f>C73/C72</f>
        <v>0.70157406881516649</v>
      </c>
      <c r="D74" s="1">
        <f t="shared" ref="D74:E74" si="27">D73/D72</f>
        <v>0.29982761667674218</v>
      </c>
      <c r="E74" s="1">
        <f t="shared" si="27"/>
        <v>0.26873976921117859</v>
      </c>
      <c r="F74" s="1">
        <f>AVERAGE(C74:E74)</f>
        <v>0.42338048490102903</v>
      </c>
      <c r="G74" s="1"/>
      <c r="H74" s="1"/>
      <c r="I74" s="1"/>
      <c r="J74" s="1">
        <f>J73/J72</f>
        <v>0.35539600990835085</v>
      </c>
      <c r="K74" s="1">
        <f t="shared" ref="K74:L74" si="28">K73/K72</f>
        <v>0.44845296493496362</v>
      </c>
      <c r="L74" s="1">
        <f t="shared" si="28"/>
        <v>0.31410401022780027</v>
      </c>
      <c r="M74" s="1">
        <f>AVERAGE(J74:L74)</f>
        <v>0.37265099502370491</v>
      </c>
      <c r="N74" s="1"/>
      <c r="O74" s="1"/>
      <c r="P74" s="1"/>
      <c r="Q74" s="1">
        <f>Q73/Q72</f>
        <v>0.28844346556955319</v>
      </c>
      <c r="R74" s="1">
        <f t="shared" ref="R74:S74" si="29">R73/R72</f>
        <v>0.44576776223178838</v>
      </c>
      <c r="S74" s="1">
        <f t="shared" si="29"/>
        <v>0.48425302044105772</v>
      </c>
      <c r="T74" s="1">
        <f>AVERAGE(Q74:S74)</f>
        <v>0.4061547494141331</v>
      </c>
      <c r="U74" s="1"/>
    </row>
    <row r="75" spans="1:2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8" spans="1:21" ht="18.75" x14ac:dyDescent="0.3">
      <c r="A78" s="2" t="s">
        <v>29</v>
      </c>
      <c r="B78" s="2" t="s">
        <v>12</v>
      </c>
      <c r="C78" s="2" t="s">
        <v>14</v>
      </c>
      <c r="D78" s="2"/>
      <c r="E78" s="2"/>
    </row>
    <row r="81" spans="1:20" x14ac:dyDescent="0.25">
      <c r="A81" s="1"/>
      <c r="B81" s="1"/>
      <c r="C81" s="1"/>
      <c r="D81" s="1" t="s">
        <v>3</v>
      </c>
      <c r="E81" s="1"/>
      <c r="F81" s="1"/>
      <c r="G81" s="1"/>
      <c r="H81" s="1"/>
      <c r="I81" s="1"/>
      <c r="J81" s="1"/>
      <c r="K81" s="1" t="s">
        <v>4</v>
      </c>
      <c r="L81" s="1"/>
      <c r="M81" s="1"/>
      <c r="N81" s="1"/>
      <c r="O81" s="1"/>
      <c r="P81" s="1"/>
      <c r="Q81" s="1" t="s">
        <v>5</v>
      </c>
      <c r="R81" s="1"/>
      <c r="S81" s="1"/>
      <c r="T81" s="1"/>
    </row>
    <row r="82" spans="1:20" x14ac:dyDescent="0.25">
      <c r="A82" s="1"/>
      <c r="B82" s="1"/>
      <c r="C82" s="1">
        <v>1</v>
      </c>
      <c r="D82" s="1">
        <v>2</v>
      </c>
      <c r="E82" s="1">
        <v>3</v>
      </c>
      <c r="F82" s="1"/>
      <c r="G82" s="1"/>
      <c r="H82" s="1"/>
      <c r="I82" s="1"/>
      <c r="J82" s="1">
        <v>1</v>
      </c>
      <c r="K82" s="1">
        <v>2</v>
      </c>
      <c r="L82" s="1">
        <v>3</v>
      </c>
      <c r="M82" s="1"/>
      <c r="N82" s="1"/>
      <c r="O82" s="1"/>
      <c r="P82" s="1">
        <v>1</v>
      </c>
      <c r="Q82" s="1">
        <v>2</v>
      </c>
      <c r="R82" s="1">
        <v>3</v>
      </c>
      <c r="S82" s="1"/>
      <c r="T82" s="1"/>
    </row>
    <row r="83" spans="1:20" x14ac:dyDescent="0.25">
      <c r="A83" s="1" t="s">
        <v>8</v>
      </c>
      <c r="B83" s="1" t="s">
        <v>6</v>
      </c>
      <c r="C83" s="1">
        <v>9771.07</v>
      </c>
      <c r="D83" s="1">
        <v>8172.3739999999998</v>
      </c>
      <c r="E83" s="1">
        <v>12364.843000000001</v>
      </c>
      <c r="F83" s="1"/>
      <c r="G83" s="1"/>
      <c r="H83" s="1"/>
      <c r="I83" s="1"/>
      <c r="J83" s="1">
        <v>8522.34</v>
      </c>
      <c r="K83" s="1">
        <v>6998.6360000000004</v>
      </c>
      <c r="L83" s="1">
        <v>14355.341</v>
      </c>
      <c r="M83" s="1"/>
      <c r="N83" s="1"/>
      <c r="O83" s="1"/>
      <c r="P83" s="1">
        <v>13137.871999999999</v>
      </c>
      <c r="Q83" s="1">
        <v>11143.179</v>
      </c>
      <c r="R83" s="1">
        <v>12932.316999999999</v>
      </c>
      <c r="S83" s="1"/>
      <c r="T83" s="1"/>
    </row>
    <row r="84" spans="1:20" x14ac:dyDescent="0.25">
      <c r="A84" s="1"/>
      <c r="B84" s="1" t="s">
        <v>29</v>
      </c>
      <c r="C84" s="1">
        <v>4535.7830000000004</v>
      </c>
      <c r="D84" s="1">
        <v>4831.2290000000003</v>
      </c>
      <c r="E84" s="1">
        <v>6497.98</v>
      </c>
      <c r="F84" s="1"/>
      <c r="G84" s="1"/>
      <c r="H84" s="1"/>
      <c r="I84" s="1"/>
      <c r="J84" s="1">
        <v>5879.6850000000004</v>
      </c>
      <c r="K84" s="1">
        <v>6695.5810000000001</v>
      </c>
      <c r="L84" s="1">
        <v>3181.9769999999999</v>
      </c>
      <c r="M84" s="1"/>
      <c r="N84" s="1"/>
      <c r="O84" s="1"/>
      <c r="P84" s="1">
        <v>15332.028</v>
      </c>
      <c r="Q84" s="1">
        <v>4189.4809999999998</v>
      </c>
      <c r="R84" s="1">
        <v>3526.1550000000002</v>
      </c>
      <c r="S84" s="1"/>
      <c r="T84" s="1"/>
    </row>
    <row r="85" spans="1:20" x14ac:dyDescent="0.25">
      <c r="A85" s="1"/>
      <c r="B85" s="1" t="s">
        <v>30</v>
      </c>
      <c r="C85" s="1">
        <f>C84/C83</f>
        <v>0.46420535314965511</v>
      </c>
      <c r="D85" s="1">
        <f t="shared" ref="D85:E85" si="30">D84/D83</f>
        <v>0.59116592069819618</v>
      </c>
      <c r="E85" s="1">
        <f t="shared" si="30"/>
        <v>0.52552062327034799</v>
      </c>
      <c r="F85" s="1">
        <f>AVERAGE(C85:E85)</f>
        <v>0.52696396570606641</v>
      </c>
      <c r="G85" s="1"/>
      <c r="H85" s="1"/>
      <c r="I85" s="1"/>
      <c r="J85" s="1">
        <f>J84/J83</f>
        <v>0.6899143897098684</v>
      </c>
      <c r="K85" s="1">
        <f t="shared" ref="K85:L85" si="31">K84/K83</f>
        <v>0.95669799086564866</v>
      </c>
      <c r="L85" s="1">
        <f t="shared" si="31"/>
        <v>0.22165805744356751</v>
      </c>
      <c r="M85" s="1">
        <f>AVERAGE(J85:L85)</f>
        <v>0.62275681267302818</v>
      </c>
      <c r="N85" s="1"/>
      <c r="O85" s="1"/>
      <c r="P85" s="1">
        <f>P84/P83</f>
        <v>1.167009999792965</v>
      </c>
      <c r="Q85" s="1">
        <f t="shared" ref="Q85:R85" si="32">Q84/Q83</f>
        <v>0.37596820440558298</v>
      </c>
      <c r="R85" s="1">
        <f t="shared" si="32"/>
        <v>0.27266227699181828</v>
      </c>
      <c r="S85" s="1">
        <f>AVERAGE(P85:R85)</f>
        <v>0.60521349373012212</v>
      </c>
      <c r="T85" s="1"/>
    </row>
    <row r="86" spans="1:2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x14ac:dyDescent="0.25">
      <c r="C87" s="1">
        <v>1</v>
      </c>
      <c r="D87" s="1">
        <v>2</v>
      </c>
      <c r="E87" s="1">
        <v>3</v>
      </c>
      <c r="F87" s="1"/>
      <c r="J87" s="1">
        <v>1</v>
      </c>
      <c r="K87" s="1">
        <v>2</v>
      </c>
      <c r="L87" s="1">
        <v>3</v>
      </c>
      <c r="M87" s="1"/>
      <c r="N87" s="1"/>
      <c r="P87" s="1">
        <v>1</v>
      </c>
      <c r="Q87" s="1">
        <v>2</v>
      </c>
      <c r="R87" s="1">
        <v>3</v>
      </c>
    </row>
    <row r="88" spans="1:20" x14ac:dyDescent="0.25">
      <c r="A88" s="1" t="s">
        <v>9</v>
      </c>
      <c r="B88" s="1" t="s">
        <v>6</v>
      </c>
      <c r="C88" s="1">
        <v>3947.7159999999999</v>
      </c>
      <c r="D88" s="1">
        <v>8361.2189999999991</v>
      </c>
      <c r="E88" s="1">
        <v>11034.424000000001</v>
      </c>
      <c r="F88" s="1"/>
      <c r="G88" s="1"/>
      <c r="H88" s="1"/>
      <c r="I88" s="1"/>
      <c r="J88" s="1">
        <v>20171.511999999999</v>
      </c>
      <c r="K88" s="1">
        <v>15918.689</v>
      </c>
      <c r="L88" s="1">
        <v>17490.73</v>
      </c>
      <c r="M88" s="1"/>
      <c r="N88" s="1"/>
      <c r="O88" s="1"/>
      <c r="P88" s="1">
        <v>7836.6589999999997</v>
      </c>
      <c r="Q88" s="1">
        <v>10753.619000000001</v>
      </c>
      <c r="R88" s="1">
        <v>14754.727999999999</v>
      </c>
      <c r="S88" s="1"/>
      <c r="T88" s="1"/>
    </row>
    <row r="89" spans="1:20" x14ac:dyDescent="0.25">
      <c r="A89" s="1"/>
      <c r="B89" s="1" t="s">
        <v>29</v>
      </c>
      <c r="C89" s="1">
        <v>3249.93</v>
      </c>
      <c r="D89" s="1">
        <v>6097.4080000000004</v>
      </c>
      <c r="E89" s="1">
        <v>7356.2439999999997</v>
      </c>
      <c r="F89" s="1"/>
      <c r="G89" s="1"/>
      <c r="H89" s="1"/>
      <c r="I89" s="1"/>
      <c r="J89" s="1">
        <v>7699.9309999999996</v>
      </c>
      <c r="K89" s="1">
        <v>7872.1790000000001</v>
      </c>
      <c r="L89" s="1">
        <v>8464.9269999999997</v>
      </c>
      <c r="M89" s="1"/>
      <c r="N89" s="1"/>
      <c r="O89" s="1"/>
      <c r="P89" s="1">
        <v>2326.328</v>
      </c>
      <c r="Q89" s="1">
        <v>2975.4029999999998</v>
      </c>
      <c r="R89" s="1">
        <v>3258.7089999999998</v>
      </c>
      <c r="S89" s="1"/>
      <c r="T89" s="1"/>
    </row>
    <row r="90" spans="1:20" x14ac:dyDescent="0.25">
      <c r="A90" s="1"/>
      <c r="B90" s="1" t="s">
        <v>30</v>
      </c>
      <c r="C90" s="1">
        <f>C89/C88</f>
        <v>0.82324311069995915</v>
      </c>
      <c r="D90" s="1">
        <f t="shared" ref="D90:E90" si="33">D89/D88</f>
        <v>0.72924868969464873</v>
      </c>
      <c r="E90" s="1">
        <f t="shared" si="33"/>
        <v>0.66666316248134017</v>
      </c>
      <c r="F90" s="1">
        <f>AVERAGE(C90:E90)</f>
        <v>0.73971832095864931</v>
      </c>
      <c r="G90" s="1"/>
      <c r="H90" s="1"/>
      <c r="I90" s="1"/>
      <c r="J90" s="1">
        <f>J89/J88</f>
        <v>0.38172304584802569</v>
      </c>
      <c r="K90" s="1">
        <f t="shared" ref="K90:L90" si="34">K89/K88</f>
        <v>0.49452432923339351</v>
      </c>
      <c r="L90" s="1">
        <f t="shared" si="34"/>
        <v>0.48396647824304645</v>
      </c>
      <c r="M90" s="1">
        <f>AVERAGE(J90:L90)</f>
        <v>0.45340461777482188</v>
      </c>
      <c r="N90" s="1"/>
      <c r="O90" s="1"/>
      <c r="P90" s="1">
        <f>P89/P88</f>
        <v>0.29685201308363679</v>
      </c>
      <c r="Q90" s="1">
        <f t="shared" ref="Q90:R90" si="35">Q89/Q88</f>
        <v>0.27668852690429147</v>
      </c>
      <c r="R90" s="1">
        <f t="shared" si="35"/>
        <v>0.22085862917974497</v>
      </c>
      <c r="S90" s="1">
        <f>AVERAGE(P90:R90)</f>
        <v>0.26479972305589111</v>
      </c>
      <c r="T90" s="1"/>
    </row>
    <row r="91" spans="1:2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x14ac:dyDescent="0.25">
      <c r="A92" s="1" t="s">
        <v>10</v>
      </c>
      <c r="C92" s="1">
        <v>1</v>
      </c>
      <c r="D92" s="1">
        <v>2</v>
      </c>
      <c r="E92" s="1">
        <v>3</v>
      </c>
      <c r="F92" s="1">
        <v>4</v>
      </c>
      <c r="G92" s="1">
        <v>5</v>
      </c>
      <c r="J92" s="1">
        <v>1</v>
      </c>
      <c r="K92" s="1">
        <v>2</v>
      </c>
      <c r="L92" s="1">
        <v>3</v>
      </c>
      <c r="M92" s="1">
        <v>4</v>
      </c>
      <c r="P92" s="1">
        <v>1</v>
      </c>
      <c r="Q92" s="1">
        <v>2</v>
      </c>
      <c r="R92" s="1">
        <v>3</v>
      </c>
      <c r="S92" s="1"/>
      <c r="T92" s="1"/>
    </row>
    <row r="93" spans="1:20" x14ac:dyDescent="0.25">
      <c r="B93" s="1" t="s">
        <v>6</v>
      </c>
      <c r="C93">
        <v>25303.102999999999</v>
      </c>
      <c r="D93">
        <v>25602.484</v>
      </c>
      <c r="E93">
        <v>18382.800999999999</v>
      </c>
      <c r="F93">
        <v>18873.576000000001</v>
      </c>
      <c r="G93">
        <v>21921.123</v>
      </c>
      <c r="I93" s="1"/>
      <c r="J93">
        <v>25159.37</v>
      </c>
      <c r="K93">
        <v>14285.626</v>
      </c>
      <c r="L93">
        <v>21265.155999999999</v>
      </c>
      <c r="M93">
        <v>23107.137999999999</v>
      </c>
      <c r="O93" s="1"/>
      <c r="P93">
        <v>13156.236999999999</v>
      </c>
      <c r="Q93">
        <v>15643.716</v>
      </c>
      <c r="R93">
        <v>11601.606</v>
      </c>
    </row>
    <row r="94" spans="1:20" x14ac:dyDescent="0.25">
      <c r="A94" s="1"/>
      <c r="B94" s="1" t="s">
        <v>29</v>
      </c>
      <c r="C94">
        <v>14451.165000000001</v>
      </c>
      <c r="D94">
        <v>20463.668000000001</v>
      </c>
      <c r="E94">
        <v>11452.493</v>
      </c>
      <c r="F94">
        <v>10067.623</v>
      </c>
      <c r="G94">
        <v>15560</v>
      </c>
      <c r="H94" s="1" t="s">
        <v>21</v>
      </c>
      <c r="I94" s="1"/>
      <c r="J94">
        <v>20056</v>
      </c>
      <c r="K94">
        <v>10768.427</v>
      </c>
      <c r="L94">
        <v>8989.5380000000005</v>
      </c>
      <c r="M94">
        <v>14450.703</v>
      </c>
      <c r="N94" s="1" t="s">
        <v>21</v>
      </c>
      <c r="O94" s="1"/>
      <c r="P94">
        <v>10013.719999999999</v>
      </c>
      <c r="Q94">
        <v>9892.3089999999993</v>
      </c>
      <c r="R94">
        <v>8925.1039999999994</v>
      </c>
      <c r="S94" s="1" t="s">
        <v>21</v>
      </c>
    </row>
    <row r="95" spans="1:20" x14ac:dyDescent="0.25">
      <c r="A95" s="1"/>
      <c r="B95" s="1" t="s">
        <v>30</v>
      </c>
      <c r="C95">
        <f>C94/C93</f>
        <v>0.57112224536255496</v>
      </c>
      <c r="D95">
        <f>D94/D93</f>
        <v>0.79928447567821936</v>
      </c>
      <c r="E95">
        <f>E94/E93</f>
        <v>0.62300043393822302</v>
      </c>
      <c r="F95">
        <f>F94/F93</f>
        <v>0.53342424350319195</v>
      </c>
      <c r="G95">
        <f>G94/G93</f>
        <v>0.70981764939688541</v>
      </c>
      <c r="H95">
        <f>AVERAGE(C95:G95)</f>
        <v>0.64732980957581487</v>
      </c>
      <c r="I95" s="1"/>
      <c r="J95">
        <f>J94/J93</f>
        <v>0.79715827542581552</v>
      </c>
      <c r="K95">
        <f>K94/K93</f>
        <v>0.75379454845030935</v>
      </c>
      <c r="L95">
        <f>L94/L93</f>
        <v>0.42273557739242545</v>
      </c>
      <c r="M95">
        <f>M94/M93</f>
        <v>0.62537831383531794</v>
      </c>
      <c r="N95">
        <f>AVERAGE(J95:M95)</f>
        <v>0.64976667877596705</v>
      </c>
      <c r="O95" s="1"/>
      <c r="P95">
        <f>P94/P93</f>
        <v>0.76113861433174246</v>
      </c>
      <c r="Q95">
        <f>Q94/Q93</f>
        <v>0.63235033159640586</v>
      </c>
      <c r="R95">
        <f>R94/R93</f>
        <v>0.7692990091199442</v>
      </c>
      <c r="S95">
        <f>AVERAGE(P95:R95)</f>
        <v>0.72092931834936413</v>
      </c>
    </row>
    <row r="96" spans="1:20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2:20" x14ac:dyDescent="0.25">
      <c r="B97" s="1"/>
      <c r="I97" s="1"/>
      <c r="P97" s="1"/>
      <c r="Q97" s="1"/>
      <c r="R97" s="1"/>
      <c r="S97" s="1"/>
      <c r="T9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MAP2</vt:lpstr>
      <vt:lpstr>NESTIN</vt:lpstr>
      <vt:lpstr>B3 TUBULIN</vt:lpstr>
      <vt:lpstr>GFAP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</dc:creator>
  <cp:lastModifiedBy>Preeti</cp:lastModifiedBy>
  <dcterms:created xsi:type="dcterms:W3CDTF">2015-06-05T18:17:20Z</dcterms:created>
  <dcterms:modified xsi:type="dcterms:W3CDTF">2023-04-19T13:24:02Z</dcterms:modified>
</cp:coreProperties>
</file>